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autoCompressPictures="0"/>
  <bookViews>
    <workbookView xWindow="0" yWindow="0" windowWidth="23256" windowHeight="13176" tabRatio="781"/>
  </bookViews>
  <sheets>
    <sheet name="MINI-P&amp;POU F" sheetId="10" r:id="rId1"/>
    <sheet name="MINI-P&amp;POU  M" sheetId="24" r:id="rId2"/>
    <sheet name="PUPILLES F" sheetId="16" r:id="rId3"/>
    <sheet name="PUPILLES M" sheetId="25" r:id="rId4"/>
    <sheet name="BENJAMINS F" sheetId="17" r:id="rId5"/>
    <sheet name="BENJAMINS M" sheetId="26" r:id="rId6"/>
    <sheet name="MINIMES F" sheetId="18" r:id="rId7"/>
    <sheet name="MINIMES M" sheetId="27" r:id="rId8"/>
    <sheet name="CADETS F" sheetId="19" r:id="rId9"/>
    <sheet name="CADETS M" sheetId="28" r:id="rId10"/>
    <sheet name="JUNIORS F" sheetId="21" r:id="rId11"/>
    <sheet name="JUNIORS M" sheetId="29" r:id="rId12"/>
    <sheet name="Licences220316" sheetId="1" state="hidden" r:id="rId13"/>
    <sheet name="Points " sheetId="23" r:id="rId14"/>
  </sheets>
  <definedNames>
    <definedName name="_xlnm._FilterDatabase" localSheetId="4" hidden="1">'BENJAMINS F'!$A$2:$P$3</definedName>
    <definedName name="_xlnm._FilterDatabase" localSheetId="5" hidden="1">'BENJAMINS M'!$A$2:$P$3</definedName>
    <definedName name="_xlnm._FilterDatabase" localSheetId="8" hidden="1">'CADETS F'!$F$2:$P$3</definedName>
    <definedName name="_xlnm._FilterDatabase" localSheetId="9" hidden="1">'CADETS M'!$A$2:$P$3</definedName>
    <definedName name="_xlnm._FilterDatabase" localSheetId="10" hidden="1">'JUNIORS F'!$A$2:$P$6</definedName>
    <definedName name="_xlnm._FilterDatabase" localSheetId="12" hidden="1">Licences220316!$A$1:$F$1</definedName>
    <definedName name="_xlnm._FilterDatabase" localSheetId="6" hidden="1">'MINIMES F'!$A$2:$P$3</definedName>
    <definedName name="_xlnm._FilterDatabase" localSheetId="7" hidden="1">'MINIMES M'!$A$2:$P$3</definedName>
    <definedName name="_xlnm._FilterDatabase" localSheetId="1" hidden="1">'MINI-P&amp;POU  M'!$A$2:$N$4</definedName>
    <definedName name="_xlnm._FilterDatabase" localSheetId="0" hidden="1">'MINI-P&amp;POU F'!$A$2:$N$2</definedName>
    <definedName name="_xlnm._FilterDatabase" localSheetId="2" hidden="1">'PUPILLES F'!$A$2:$P$3</definedName>
    <definedName name="_xlnm._FilterDatabase" localSheetId="3" hidden="1">'PUPILLES M'!$A$2:$P$3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3" i="18"/>
  <c r="O14"/>
  <c r="O15"/>
  <c r="O16"/>
  <c r="O17"/>
  <c r="O18"/>
  <c r="H5" i="17"/>
  <c r="H15" i="25"/>
  <c r="H4" i="29"/>
  <c r="H5" i="28"/>
  <c r="H6"/>
  <c r="H7"/>
  <c r="H8"/>
  <c r="H9"/>
  <c r="H10"/>
  <c r="H11"/>
  <c r="H12"/>
  <c r="H13"/>
  <c r="H14"/>
  <c r="H23" i="27"/>
  <c r="O23" s="1"/>
  <c r="H24"/>
  <c r="O24" s="1"/>
  <c r="H25"/>
  <c r="O25" s="1"/>
  <c r="H26"/>
  <c r="O26" s="1"/>
  <c r="H27"/>
  <c r="O27" s="1"/>
  <c r="H28"/>
  <c r="O28" s="1"/>
  <c r="H29"/>
  <c r="O29" s="1"/>
  <c r="H30"/>
  <c r="O30" s="1"/>
  <c r="H31"/>
  <c r="O31" s="1"/>
  <c r="H32"/>
  <c r="O32" s="1"/>
  <c r="H22"/>
  <c r="H21"/>
  <c r="H20"/>
  <c r="H19"/>
  <c r="H18"/>
  <c r="H17"/>
  <c r="H16"/>
  <c r="H15"/>
  <c r="H14"/>
  <c r="H13"/>
  <c r="H12"/>
  <c r="H11"/>
  <c r="H10"/>
  <c r="H9"/>
  <c r="H6"/>
  <c r="H18" i="18"/>
  <c r="H17"/>
  <c r="H16"/>
  <c r="H15"/>
  <c r="H14"/>
  <c r="H13"/>
  <c r="H7"/>
  <c r="H6"/>
  <c r="H15" i="26"/>
  <c r="H14"/>
  <c r="H13"/>
  <c r="H12"/>
  <c r="H11"/>
  <c r="H10"/>
  <c r="H9"/>
  <c r="H8"/>
  <c r="H24" i="25"/>
  <c r="O24" s="1"/>
  <c r="H23"/>
  <c r="O23" s="1"/>
  <c r="H22"/>
  <c r="O22" s="1"/>
  <c r="H21"/>
  <c r="O21" s="1"/>
  <c r="H20"/>
  <c r="O20" s="1"/>
  <c r="O14" i="16"/>
  <c r="O16"/>
  <c r="O18"/>
  <c r="O19"/>
  <c r="H19"/>
  <c r="H18"/>
  <c r="H17"/>
  <c r="O17" s="1"/>
  <c r="H16"/>
  <c r="H15"/>
  <c r="O15" s="1"/>
  <c r="H14"/>
  <c r="H13"/>
  <c r="O13" s="1"/>
  <c r="H12"/>
  <c r="O12" s="1"/>
  <c r="H17" i="25"/>
  <c r="H16"/>
  <c r="H14"/>
  <c r="H13"/>
  <c r="H7"/>
  <c r="H7" i="16"/>
  <c r="H6"/>
  <c r="H10" i="24"/>
  <c r="O10" s="1"/>
  <c r="H6"/>
  <c r="H7" i="10"/>
  <c r="O7" s="1"/>
  <c r="H6"/>
  <c r="O6" s="1"/>
  <c r="H10"/>
  <c r="O10" s="1"/>
  <c r="H9"/>
  <c r="O9" s="1"/>
  <c r="H8"/>
  <c r="O8" s="1"/>
  <c r="H5"/>
  <c r="O5" s="1"/>
  <c r="H4"/>
  <c r="H9" i="24"/>
  <c r="O9" s="1"/>
  <c r="H8"/>
  <c r="O8" s="1"/>
  <c r="H7"/>
  <c r="O7" s="1"/>
  <c r="H5"/>
  <c r="H4"/>
  <c r="O6" l="1"/>
  <c r="O4"/>
  <c r="O5"/>
  <c r="O4" i="10"/>
  <c r="H12" i="18"/>
  <c r="O12" s="1"/>
  <c r="O13" i="25"/>
  <c r="O17" i="28" l="1"/>
  <c r="O16"/>
  <c r="O15"/>
  <c r="O14"/>
  <c r="O13"/>
  <c r="O12"/>
  <c r="O11"/>
  <c r="O10"/>
  <c r="O9"/>
  <c r="O8"/>
  <c r="O7"/>
  <c r="O6"/>
  <c r="O5"/>
  <c r="H4"/>
  <c r="O22" i="27"/>
  <c r="O21"/>
  <c r="O20"/>
  <c r="O19"/>
  <c r="O18"/>
  <c r="O17"/>
  <c r="O16"/>
  <c r="O15"/>
  <c r="H8"/>
  <c r="O8" s="1"/>
  <c r="O14"/>
  <c r="O13"/>
  <c r="O9"/>
  <c r="H7"/>
  <c r="H5"/>
  <c r="H4"/>
  <c r="H7" i="26"/>
  <c r="O7" s="1"/>
  <c r="O15"/>
  <c r="O14"/>
  <c r="O12"/>
  <c r="H6"/>
  <c r="H5"/>
  <c r="H4"/>
  <c r="H19" i="25"/>
  <c r="O19" s="1"/>
  <c r="H18"/>
  <c r="O18" s="1"/>
  <c r="O16"/>
  <c r="O15"/>
  <c r="O17"/>
  <c r="O14"/>
  <c r="H12"/>
  <c r="O12" s="1"/>
  <c r="H11"/>
  <c r="H10"/>
  <c r="H9"/>
  <c r="H8"/>
  <c r="O7"/>
  <c r="H6"/>
  <c r="H5"/>
  <c r="H4"/>
  <c r="O8" l="1"/>
  <c r="O10" i="26"/>
  <c r="O8"/>
  <c r="O10" i="25"/>
  <c r="O12" i="27"/>
  <c r="O7"/>
  <c r="O11" i="26"/>
  <c r="O5" i="25"/>
  <c r="O11"/>
  <c r="O4"/>
  <c r="O6"/>
  <c r="O4" i="28"/>
  <c r="O11" i="27"/>
  <c r="O5"/>
  <c r="O10"/>
  <c r="O4"/>
  <c r="O6"/>
  <c r="O13" i="26"/>
  <c r="O5"/>
  <c r="O6"/>
  <c r="O9"/>
  <c r="O4"/>
  <c r="O9" i="25"/>
  <c r="O7" i="18"/>
  <c r="O6"/>
  <c r="O6" i="16"/>
  <c r="O7"/>
  <c r="H11"/>
  <c r="O11" s="1"/>
  <c r="H9"/>
  <c r="O9" s="1"/>
  <c r="H4"/>
  <c r="O4" s="1"/>
  <c r="H5"/>
  <c r="H10"/>
  <c r="O10" s="1"/>
  <c r="H8"/>
  <c r="O8" s="1"/>
  <c r="H4" i="17"/>
  <c r="H9"/>
  <c r="O9" s="1"/>
  <c r="H8"/>
  <c r="O8" s="1"/>
  <c r="H7"/>
  <c r="H6"/>
  <c r="H11" i="18"/>
  <c r="O11" s="1"/>
  <c r="H10"/>
  <c r="O10" s="1"/>
  <c r="H9"/>
  <c r="O9" s="1"/>
  <c r="H8"/>
  <c r="O8" s="1"/>
  <c r="H5"/>
  <c r="O5" s="1"/>
  <c r="H4"/>
  <c r="O7" i="19"/>
  <c r="O6"/>
  <c r="O5"/>
  <c r="O8"/>
  <c r="H4" i="21"/>
  <c r="O4" s="1"/>
  <c r="O6" i="17" l="1"/>
  <c r="O4" i="19"/>
  <c r="O7" i="17"/>
  <c r="O5"/>
  <c r="O5" i="16"/>
  <c r="O4" i="17"/>
  <c r="O4" i="18"/>
</calcChain>
</file>

<file path=xl/sharedStrings.xml><?xml version="1.0" encoding="utf-8"?>
<sst xmlns="http://schemas.openxmlformats.org/spreadsheetml/2006/main" count="2824" uniqueCount="1047">
  <si>
    <t>Prénom</t>
  </si>
  <si>
    <t>Club</t>
  </si>
  <si>
    <t>Sexe</t>
  </si>
  <si>
    <t>Catégorie d'âge</t>
  </si>
  <si>
    <t>A20977C0090341MBEFRA</t>
  </si>
  <si>
    <t>CLAUDEL</t>
  </si>
  <si>
    <t>MAXENCE</t>
  </si>
  <si>
    <t>OLYMPIC NICE NATATION</t>
  </si>
  <si>
    <t>m</t>
  </si>
  <si>
    <t>Benjamin 1</t>
  </si>
  <si>
    <t>A62053C0090341MBEFRA</t>
  </si>
  <si>
    <t>GUILHEM</t>
  </si>
  <si>
    <t>THEO</t>
  </si>
  <si>
    <t>A76756C0090341MBEFRA</t>
  </si>
  <si>
    <t>LE BRETON</t>
  </si>
  <si>
    <t>A84885C0090331FBEFRA</t>
  </si>
  <si>
    <t>DUNOYER</t>
  </si>
  <si>
    <t>TRIATHLON TEAM BRIGNOLES</t>
  </si>
  <si>
    <t>f</t>
  </si>
  <si>
    <t>A83979C0090345MBEFRA</t>
  </si>
  <si>
    <t>BOLMONT</t>
  </si>
  <si>
    <t>DRAGUIGNAN TRIATHLON</t>
  </si>
  <si>
    <t>A81885C0090051MBEFRA</t>
  </si>
  <si>
    <t>SCHNEIDER</t>
  </si>
  <si>
    <t>ANGY</t>
  </si>
  <si>
    <t>LA LONDE TRIATHLON</t>
  </si>
  <si>
    <t>A81138C0090341MBEFRA</t>
  </si>
  <si>
    <t>OUACHA</t>
  </si>
  <si>
    <t>A78060C0090341FBEFRA</t>
  </si>
  <si>
    <t>FUSZ</t>
  </si>
  <si>
    <t>A76937C0090341MBEFRA</t>
  </si>
  <si>
    <t>DANNIEL</t>
  </si>
  <si>
    <t>RAPHAEL</t>
  </si>
  <si>
    <t>A60368C0090345FBEFRA</t>
  </si>
  <si>
    <t>DAGUERRE</t>
  </si>
  <si>
    <t>LYSA</t>
  </si>
  <si>
    <t>A59357C0090323MBEFRA</t>
  </si>
  <si>
    <t>BOSSARD</t>
  </si>
  <si>
    <t>ANTIBES TRIATHLON</t>
  </si>
  <si>
    <t>A74026C0090323FBEFRA</t>
  </si>
  <si>
    <t>EL BARAZI</t>
  </si>
  <si>
    <t>A74125C0090323MBEFRA</t>
  </si>
  <si>
    <t>A19967C0090324MBEFRA</t>
  </si>
  <si>
    <t>LEMASSON</t>
  </si>
  <si>
    <t>A.S. MONACO TRIATHLON</t>
  </si>
  <si>
    <t>A59472C0090337FBEFRA</t>
  </si>
  <si>
    <t>GIROT</t>
  </si>
  <si>
    <t>TRIATHLON DU PAYS GRASSOIS</t>
  </si>
  <si>
    <t>A69034C0090326MBEFRA</t>
  </si>
  <si>
    <t>CARBONNEL</t>
  </si>
  <si>
    <t>ENZO</t>
  </si>
  <si>
    <t>SAINT-RAPHAËL TRIATHLON</t>
  </si>
  <si>
    <t>A20114C0090326MBEFRA</t>
  </si>
  <si>
    <t>BOLLE</t>
  </si>
  <si>
    <t>FELIX</t>
  </si>
  <si>
    <t>A20113C0090326MBEFRA</t>
  </si>
  <si>
    <t>ISOTTON</t>
  </si>
  <si>
    <t>A50234C0090326MBEFRA</t>
  </si>
  <si>
    <t>CHAUVRON</t>
  </si>
  <si>
    <t>A74922C0090340MBEFRA</t>
  </si>
  <si>
    <t>CLAIR</t>
  </si>
  <si>
    <t>A20218C0090327MBEFRA</t>
  </si>
  <si>
    <t>CHARIAULT</t>
  </si>
  <si>
    <t>ESTEBAN</t>
  </si>
  <si>
    <t>NICE TRIATHLON CLUB</t>
  </si>
  <si>
    <t>Benjamin 2</t>
  </si>
  <si>
    <t>A84118C0090341MBEFRA</t>
  </si>
  <si>
    <t>MULCEU</t>
  </si>
  <si>
    <t>ANDREA</t>
  </si>
  <si>
    <t>A61328C0090341MBEFRA</t>
  </si>
  <si>
    <t>OTTONELLO</t>
  </si>
  <si>
    <t>A20881C0090341FBEFRA</t>
  </si>
  <si>
    <t>COTIN</t>
  </si>
  <si>
    <t>EMILIE</t>
  </si>
  <si>
    <t>A47271C0090341MBEFRA</t>
  </si>
  <si>
    <t>DAOUD</t>
  </si>
  <si>
    <t>A52138C0090339MBEFRA</t>
  </si>
  <si>
    <t>NARODITZKY</t>
  </si>
  <si>
    <t>AXEL</t>
  </si>
  <si>
    <t>HYÈRES TRIATHLON</t>
  </si>
  <si>
    <t>A79976C0090323MBEFRA</t>
  </si>
  <si>
    <t>PRUVOST</t>
  </si>
  <si>
    <t>ANTOINE</t>
  </si>
  <si>
    <t>A65786C0090340MBEFRA</t>
  </si>
  <si>
    <t>LE BOUCHER</t>
  </si>
  <si>
    <t>SACHA</t>
  </si>
  <si>
    <t>A84651C0090323MBEFRA</t>
  </si>
  <si>
    <t>SOUTOUL</t>
  </si>
  <si>
    <t>A80951C0090345MBEDEU</t>
  </si>
  <si>
    <t>GUTER</t>
  </si>
  <si>
    <t>A81892C0090051FBEFRA</t>
  </si>
  <si>
    <t>CUTAIA</t>
  </si>
  <si>
    <t>OCEANE</t>
  </si>
  <si>
    <t>A84178C0090323MBEFRA</t>
  </si>
  <si>
    <t>GOMES CNOP</t>
  </si>
  <si>
    <t>A80266C0090323MBEFRA</t>
  </si>
  <si>
    <t>ROSSIGNOL</t>
  </si>
  <si>
    <t>ALEXANDRE</t>
  </si>
  <si>
    <t>A59164C0090339FBEFRA</t>
  </si>
  <si>
    <t>SANTONI</t>
  </si>
  <si>
    <t>A81413C0090335FBEFRA</t>
  </si>
  <si>
    <t>DAVID</t>
  </si>
  <si>
    <t>LEA</t>
  </si>
  <si>
    <t>SAINT PAUL - LA COLLE TRIATHLON</t>
  </si>
  <si>
    <t>A65947C0090335FBEFRA</t>
  </si>
  <si>
    <t>TEXIER</t>
  </si>
  <si>
    <t>A20376C0090332MBEFRA</t>
  </si>
  <si>
    <t>MORIN</t>
  </si>
  <si>
    <t>TERENCE</t>
  </si>
  <si>
    <t>TRIATHLON CLUB DE SAINT TROPEZ</t>
  </si>
  <si>
    <t>A77898C0090341MBERUS</t>
  </si>
  <si>
    <t>ARKHANGELSKIY</t>
  </si>
  <si>
    <t>A76751C0090341FBEFRA</t>
  </si>
  <si>
    <t>PACO PEDRONI</t>
  </si>
  <si>
    <t>A75762C0090341FBEFRA</t>
  </si>
  <si>
    <t>RADET</t>
  </si>
  <si>
    <t>A45453C0090339MBEFRA</t>
  </si>
  <si>
    <t>GIUGE</t>
  </si>
  <si>
    <t>REMI</t>
  </si>
  <si>
    <t>A80995C0090345FBEFRA</t>
  </si>
  <si>
    <t>LHOTELIN</t>
  </si>
  <si>
    <t>CHLOE</t>
  </si>
  <si>
    <t>A62121C0090340MBEFRA</t>
  </si>
  <si>
    <t>FRANCOUL</t>
  </si>
  <si>
    <t>A59027C0090323MBEFRA</t>
  </si>
  <si>
    <t>ELENA</t>
  </si>
  <si>
    <t>ANTHONY</t>
  </si>
  <si>
    <t>A76676C0090345FBEFRA</t>
  </si>
  <si>
    <t>MONTILLA</t>
  </si>
  <si>
    <t>INES</t>
  </si>
  <si>
    <t>A05415C0090047FBEFRA</t>
  </si>
  <si>
    <t>DRUELLE</t>
  </si>
  <si>
    <t>TOULON VAR TRIATHLON</t>
  </si>
  <si>
    <t>A20603C0090337MBEFRA</t>
  </si>
  <si>
    <t>PIASECKI</t>
  </si>
  <si>
    <t>A51688C0090337MBEFRA</t>
  </si>
  <si>
    <t>JANOTTIN</t>
  </si>
  <si>
    <t>A76979C0090337FBEFRA</t>
  </si>
  <si>
    <t>DE PAULA</t>
  </si>
  <si>
    <t>A77412C0090326MBEFRA</t>
  </si>
  <si>
    <t>POTTIER</t>
  </si>
  <si>
    <t>A20146C0090326MBEFRA</t>
  </si>
  <si>
    <t>FERNANDEZ</t>
  </si>
  <si>
    <t>LEO</t>
  </si>
  <si>
    <t>A20150C0090326FBEFRA</t>
  </si>
  <si>
    <t>FLORE</t>
  </si>
  <si>
    <t>A61505C0090326MBEFRA</t>
  </si>
  <si>
    <t>A20106C0090326FBEFRA</t>
  </si>
  <si>
    <t>GUERBET</t>
  </si>
  <si>
    <t>LILOU</t>
  </si>
  <si>
    <t>A63256C0090326MBEFRA</t>
  </si>
  <si>
    <t>CIUTI</t>
  </si>
  <si>
    <t>MATTEO</t>
  </si>
  <si>
    <t>A20160C0090326MBEFRA</t>
  </si>
  <si>
    <t>PEAN</t>
  </si>
  <si>
    <t>ANAELLE</t>
  </si>
  <si>
    <t>A21123C0090345MCAFRA</t>
  </si>
  <si>
    <t>CARQUEVILLE</t>
  </si>
  <si>
    <t>Cadet 1</t>
  </si>
  <si>
    <t>A60726C0090345FCAFRA</t>
  </si>
  <si>
    <t>HEBRART</t>
  </si>
  <si>
    <t>MARILOU</t>
  </si>
  <si>
    <t>A46050C0090323MCAFRA</t>
  </si>
  <si>
    <t>POTEL</t>
  </si>
  <si>
    <t>A60723C0090345FCAFRA</t>
  </si>
  <si>
    <t>GRATON</t>
  </si>
  <si>
    <t>CAMILLE</t>
  </si>
  <si>
    <t>A20503C0090335MCAFRA</t>
  </si>
  <si>
    <t>MADDENS</t>
  </si>
  <si>
    <t>VALENTIN</t>
  </si>
  <si>
    <t>A76724C0090345FCAFRA</t>
  </si>
  <si>
    <t>A79533C0090341MCAFRA</t>
  </si>
  <si>
    <t>KECHICHE</t>
  </si>
  <si>
    <t>A20851C0090341FCAFRA</t>
  </si>
  <si>
    <t>CHANE</t>
  </si>
  <si>
    <t>LOLA</t>
  </si>
  <si>
    <t>A47106C0090339FCAFRA</t>
  </si>
  <si>
    <t>MOUTTE</t>
  </si>
  <si>
    <t>A63063C0090345FCAFRA</t>
  </si>
  <si>
    <t>ESTIENNE</t>
  </si>
  <si>
    <t>BARBARA</t>
  </si>
  <si>
    <t>A54528C0090047MCAFRA</t>
  </si>
  <si>
    <t>VELLY</t>
  </si>
  <si>
    <t>A20152C0090326MCAFRA</t>
  </si>
  <si>
    <t>GIOVENCO</t>
  </si>
  <si>
    <t>EMILIEN</t>
  </si>
  <si>
    <t>A19800C0090323MCAFRA</t>
  </si>
  <si>
    <t>MALTON</t>
  </si>
  <si>
    <t>THOMAS</t>
  </si>
  <si>
    <t>A19758C0090323MCAFRA</t>
  </si>
  <si>
    <t>ROSENFELDER</t>
  </si>
  <si>
    <t>A19845C0090323MCAFRA</t>
  </si>
  <si>
    <t>MASSIP</t>
  </si>
  <si>
    <t>JONATHAN</t>
  </si>
  <si>
    <t>A20912C0090323FCAFRA</t>
  </si>
  <si>
    <t>ARAMINI</t>
  </si>
  <si>
    <t>CHIARA</t>
  </si>
  <si>
    <t>A59338C0090323MCAFRA</t>
  </si>
  <si>
    <t>COLLIE</t>
  </si>
  <si>
    <t>A19799C0090323MCAFRA</t>
  </si>
  <si>
    <t>FAU</t>
  </si>
  <si>
    <t>NICOLAS</t>
  </si>
  <si>
    <t>A20455C0090323MCAFRA</t>
  </si>
  <si>
    <t>GODIN</t>
  </si>
  <si>
    <t>LUCAS</t>
  </si>
  <si>
    <t>A77452C0090323MCAFRA</t>
  </si>
  <si>
    <t>COSTE</t>
  </si>
  <si>
    <t>A76141C0090323FCAFRA</t>
  </si>
  <si>
    <t>MASLOFF</t>
  </si>
  <si>
    <t>A48759C0090345MCAFRA</t>
  </si>
  <si>
    <t>DUGARDIN</t>
  </si>
  <si>
    <t>GAUCELIN</t>
  </si>
  <si>
    <t>A20741C0090047FCAFRA</t>
  </si>
  <si>
    <t>MULLERA</t>
  </si>
  <si>
    <t>A20590C0090337MCAFRA</t>
  </si>
  <si>
    <t>JEGOUZO</t>
  </si>
  <si>
    <t>A20203C0090326FCAFRA</t>
  </si>
  <si>
    <t>TEDESCO</t>
  </si>
  <si>
    <t>CLEMENCE</t>
  </si>
  <si>
    <t>A75998C0090339MCAFRA</t>
  </si>
  <si>
    <t>LACHEMI THEVENIN</t>
  </si>
  <si>
    <t>A73800C0090326MCAFRA</t>
  </si>
  <si>
    <t>NAPOLI</t>
  </si>
  <si>
    <t>A50230C0090326MCAFRA</t>
  </si>
  <si>
    <t>ROUSSEL</t>
  </si>
  <si>
    <t>A20151C0090326MCAFRA</t>
  </si>
  <si>
    <t>RETHERS</t>
  </si>
  <si>
    <t>MATHIEU</t>
  </si>
  <si>
    <t>A58179C0090326FCAFRA</t>
  </si>
  <si>
    <t>SUTTY</t>
  </si>
  <si>
    <t>A20110C0090326MCAFRA</t>
  </si>
  <si>
    <t>PIERRE</t>
  </si>
  <si>
    <t>A19756C0090323FCAFRA</t>
  </si>
  <si>
    <t>DEGIOVANNI</t>
  </si>
  <si>
    <t>VALENTINE</t>
  </si>
  <si>
    <t>Cadet 2</t>
  </si>
  <si>
    <t>A47359C0090339MCAFRA</t>
  </si>
  <si>
    <t>NAVARRO</t>
  </si>
  <si>
    <t>HUGO</t>
  </si>
  <si>
    <t>A46227C0090337MCAFRA</t>
  </si>
  <si>
    <t>RUDLER</t>
  </si>
  <si>
    <t>A61366C0090323MCAFRA</t>
  </si>
  <si>
    <t>NACIRI</t>
  </si>
  <si>
    <t>A63008C0090322MCAFRA</t>
  </si>
  <si>
    <t>DELUBAC</t>
  </si>
  <si>
    <t>GAETAN</t>
  </si>
  <si>
    <t>SIX FOURS TRIATHLON</t>
  </si>
  <si>
    <t>A20464C0090335FCAFRA</t>
  </si>
  <si>
    <t>GAILLARD</t>
  </si>
  <si>
    <t>ELISA</t>
  </si>
  <si>
    <t>A44265C0090335FCAFRA</t>
  </si>
  <si>
    <t>TRESOLS</t>
  </si>
  <si>
    <t>PAULINE</t>
  </si>
  <si>
    <t>A77232C0090341MCAFRA</t>
  </si>
  <si>
    <t>ZUCCARELLI</t>
  </si>
  <si>
    <t>A26946C0090326MCAFRA</t>
  </si>
  <si>
    <t>BERLAND</t>
  </si>
  <si>
    <t>A60370C0090345FCAFRA</t>
  </si>
  <si>
    <t>CLARA</t>
  </si>
  <si>
    <t>A79591C0090345FCAFRA</t>
  </si>
  <si>
    <t>PUGEAULT</t>
  </si>
  <si>
    <t>MARIE</t>
  </si>
  <si>
    <t>A81588C0090327FCAFRA</t>
  </si>
  <si>
    <t>FRATI PERALDI</t>
  </si>
  <si>
    <t>A19872C0090326MCAFRA</t>
  </si>
  <si>
    <t>FOLLAIN</t>
  </si>
  <si>
    <t>MATHIS</t>
  </si>
  <si>
    <t>A20622C0090339MCAFRA</t>
  </si>
  <si>
    <t>JOUFFRET</t>
  </si>
  <si>
    <t>TRISTAN</t>
  </si>
  <si>
    <t>A20750C0090340MCAFRA</t>
  </si>
  <si>
    <t>GARRIGUENC</t>
  </si>
  <si>
    <t>CYRIL</t>
  </si>
  <si>
    <t>A20744C0090340FCAFRA</t>
  </si>
  <si>
    <t>TREGUIER</t>
  </si>
  <si>
    <t>ROMANE</t>
  </si>
  <si>
    <t>A19878C0090323MCAFRA</t>
  </si>
  <si>
    <t>VOLGO</t>
  </si>
  <si>
    <t>A19834C0090323FCAFRA</t>
  </si>
  <si>
    <t>PASKIEWIEZ</t>
  </si>
  <si>
    <t>NIKITA</t>
  </si>
  <si>
    <t>A74235C0090323FCAFRA</t>
  </si>
  <si>
    <t>RENNESSON</t>
  </si>
  <si>
    <t>SERENA</t>
  </si>
  <si>
    <t>A74364C0090323MCAFRA</t>
  </si>
  <si>
    <t>ANIS</t>
  </si>
  <si>
    <t>AMRANE</t>
  </si>
  <si>
    <t>A75580C0090345MCAFRA</t>
  </si>
  <si>
    <t>A80716C0090047FCAFRA</t>
  </si>
  <si>
    <t>MARTIN</t>
  </si>
  <si>
    <t>A20592C0090337MCAFRA</t>
  </si>
  <si>
    <t>BADOT</t>
  </si>
  <si>
    <t>A18563C0090326FCAFRA</t>
  </si>
  <si>
    <t>DUQUESNE</t>
  </si>
  <si>
    <t>A73973C0090047MCAFRA</t>
  </si>
  <si>
    <t>GOUALCH</t>
  </si>
  <si>
    <t>CLEMENT</t>
  </si>
  <si>
    <t>A05140C0090326MJUFRA</t>
  </si>
  <si>
    <t>BRACHET</t>
  </si>
  <si>
    <t>Junior 1</t>
  </si>
  <si>
    <t>A20880C0090341FJUFRA</t>
  </si>
  <si>
    <t>LEROY</t>
  </si>
  <si>
    <t>A20878C0090341FJUFRA</t>
  </si>
  <si>
    <t>COSTAMAGNA</t>
  </si>
  <si>
    <t>AURELIE</t>
  </si>
  <si>
    <t>A21158C0090345MJUFRA</t>
  </si>
  <si>
    <t>DI FRUSCIA</t>
  </si>
  <si>
    <t>A20640C0090339FJUFRA</t>
  </si>
  <si>
    <t>A19609C0090321MJUFRA</t>
  </si>
  <si>
    <t>FERRARA</t>
  </si>
  <si>
    <t>TRISTARS DE CANNES</t>
  </si>
  <si>
    <t>A20111C0090326MJUFRA</t>
  </si>
  <si>
    <t>FAZARI</t>
  </si>
  <si>
    <t>A19859C0090323MJUFRA</t>
  </si>
  <si>
    <t>TREHARD</t>
  </si>
  <si>
    <t>MATTHEW</t>
  </si>
  <si>
    <t>A19736C0090322FJUFRA</t>
  </si>
  <si>
    <t>PAGES</t>
  </si>
  <si>
    <t>A70473C0090345MJUFRA</t>
  </si>
  <si>
    <t>FOMBELLE</t>
  </si>
  <si>
    <t>A21125C0090345MJUFRA</t>
  </si>
  <si>
    <t>BROSSELIN</t>
  </si>
  <si>
    <t>ADRIEN</t>
  </si>
  <si>
    <t>A81994C0090332FJUFRA</t>
  </si>
  <si>
    <t>HUMBERT</t>
  </si>
  <si>
    <t>A61324C0090341MJUFRA</t>
  </si>
  <si>
    <t>YANNIS</t>
  </si>
  <si>
    <t>A20695C0090339MJUFRA</t>
  </si>
  <si>
    <t>ARNAUD</t>
  </si>
  <si>
    <t>A20359C0090331MJUBEL</t>
  </si>
  <si>
    <t>LIEGEOIS</t>
  </si>
  <si>
    <t>MARIUS</t>
  </si>
  <si>
    <t>A73112C0090348FJUFRA</t>
  </si>
  <si>
    <t>DUPLOUY</t>
  </si>
  <si>
    <t>LOUHANNA</t>
  </si>
  <si>
    <t>TEAM TRIATHLON ROQUEBRUNE</t>
  </si>
  <si>
    <t>A19730C0090322FJUFRA</t>
  </si>
  <si>
    <t>PICARD</t>
  </si>
  <si>
    <t>MAELLE</t>
  </si>
  <si>
    <t>A19761C0090323MJUFRA</t>
  </si>
  <si>
    <t>JOUVENEZ</t>
  </si>
  <si>
    <t>A19850C0090323MJUFRA</t>
  </si>
  <si>
    <t>CERRET</t>
  </si>
  <si>
    <t>A19849C0090323MJUFRA</t>
  </si>
  <si>
    <t>A77097C0090323MJUFRA</t>
  </si>
  <si>
    <t>LORFEVRE</t>
  </si>
  <si>
    <t>A76122C0090323MJUFRA</t>
  </si>
  <si>
    <t>MAXIMILIEN</t>
  </si>
  <si>
    <t>A20743C0090047FJUFRA</t>
  </si>
  <si>
    <t>BLERY</t>
  </si>
  <si>
    <t>A75988C0090339MJUFRA</t>
  </si>
  <si>
    <t>CABIOCH</t>
  </si>
  <si>
    <t>A20157C0090326MJUFRA</t>
  </si>
  <si>
    <t>THOMASSIN</t>
  </si>
  <si>
    <t>A20254C0090328MJUFRA</t>
  </si>
  <si>
    <t>VIDAL</t>
  </si>
  <si>
    <t>D U C TRIATHLON DRACENIE</t>
  </si>
  <si>
    <t>A56813C0090326MJUFRA</t>
  </si>
  <si>
    <t>CONTE</t>
  </si>
  <si>
    <t>Junior 2</t>
  </si>
  <si>
    <t>A20970C0090327FJUFRA</t>
  </si>
  <si>
    <t>POIROT</t>
  </si>
  <si>
    <t>A20641C0090339MJUFRA</t>
  </si>
  <si>
    <t>A20643C0090339MJUFRA</t>
  </si>
  <si>
    <t>BAUDRY</t>
  </si>
  <si>
    <t>A81241C0090047FJUFRA</t>
  </si>
  <si>
    <t>DEPARDAY</t>
  </si>
  <si>
    <t>A20972C0090341MJUFRA</t>
  </si>
  <si>
    <t>FAURE</t>
  </si>
  <si>
    <t>A60094C0090326FJUFRA</t>
  </si>
  <si>
    <t>DAHAN</t>
  </si>
  <si>
    <t>A18648C0090326MJUFRA</t>
  </si>
  <si>
    <t>DJELLALI</t>
  </si>
  <si>
    <t>A56310C0090348FJUFRA</t>
  </si>
  <si>
    <t>VOITURET</t>
  </si>
  <si>
    <t>A19832C0090323FJUFRA</t>
  </si>
  <si>
    <t>WICK</t>
  </si>
  <si>
    <t>A76551C0090324MJUFRA</t>
  </si>
  <si>
    <t>GALINSKI</t>
  </si>
  <si>
    <t>A20206C0090327FMIFRA</t>
  </si>
  <si>
    <t>EMELYNE</t>
  </si>
  <si>
    <t>Minime 1</t>
  </si>
  <si>
    <t>A20207C0090327MMIFRA</t>
  </si>
  <si>
    <t>ROBIN</t>
  </si>
  <si>
    <t>A20297C0090341MMIFRA</t>
  </si>
  <si>
    <t>GAVOIS</t>
  </si>
  <si>
    <t>A65790C0090340MMIFRA</t>
  </si>
  <si>
    <t>PETRUCCELLI</t>
  </si>
  <si>
    <t>A73159C0090337MMIFRA</t>
  </si>
  <si>
    <t>BIANCO</t>
  </si>
  <si>
    <t>A64749C0090345FMIFRA</t>
  </si>
  <si>
    <t>PICOT</t>
  </si>
  <si>
    <t>MANON</t>
  </si>
  <si>
    <t>A80751C0090345MMIFRA</t>
  </si>
  <si>
    <t>JOSS</t>
  </si>
  <si>
    <t>A20795C0090340MMIFRA</t>
  </si>
  <si>
    <t>VINCENT BELZ</t>
  </si>
  <si>
    <t>A81415C0090335FMIFRA</t>
  </si>
  <si>
    <t>A83255C0090345FMIFRA</t>
  </si>
  <si>
    <t>SCIASCIA</t>
  </si>
  <si>
    <t>EMMA</t>
  </si>
  <si>
    <t>A61154C0090332MMIFRA</t>
  </si>
  <si>
    <t>KAUX</t>
  </si>
  <si>
    <t>A69935C0090332MMIFRA</t>
  </si>
  <si>
    <t>A20367C0090332FMIFRA</t>
  </si>
  <si>
    <t>GUEHO</t>
  </si>
  <si>
    <t>MARIE AMELIE</t>
  </si>
  <si>
    <t>A73134C0090341MMIFRA</t>
  </si>
  <si>
    <t>BETTINI</t>
  </si>
  <si>
    <t>TOM</t>
  </si>
  <si>
    <t>A26943C0090326FMIFRA</t>
  </si>
  <si>
    <t>LOU</t>
  </si>
  <si>
    <t>A20341C0090330MMIFRA</t>
  </si>
  <si>
    <t>SAUTEREAU</t>
  </si>
  <si>
    <t>FINISHERS D ANTIBES</t>
  </si>
  <si>
    <t>A20163C0090326MMIFRA</t>
  </si>
  <si>
    <t>RAIS</t>
  </si>
  <si>
    <t>REYAN</t>
  </si>
  <si>
    <t>A56775C0090327FMIFRA</t>
  </si>
  <si>
    <t>A19875C0090326MMIFRA</t>
  </si>
  <si>
    <t>A50240C0090326MMIFRA</t>
  </si>
  <si>
    <t>TROUBAT</t>
  </si>
  <si>
    <t>A19898C0090323FMIFRA</t>
  </si>
  <si>
    <t>A19894C0090323MMIFRA</t>
  </si>
  <si>
    <t>BORELLI</t>
  </si>
  <si>
    <t>A45220C0090323FMIFRA</t>
  </si>
  <si>
    <t>MERLO</t>
  </si>
  <si>
    <t>A19851C0090323MMIFRA</t>
  </si>
  <si>
    <t>PASCALLON</t>
  </si>
  <si>
    <t>A48559C0090323MMIFRA</t>
  </si>
  <si>
    <t>AUSSENAC</t>
  </si>
  <si>
    <t>A59334C0090323MMIFRA</t>
  </si>
  <si>
    <t>PARISOT</t>
  </si>
  <si>
    <t>A48181C0090323FMIFRA</t>
  </si>
  <si>
    <t>GRAS</t>
  </si>
  <si>
    <t>ZOE</t>
  </si>
  <si>
    <t>A76264C0090323MMIFRA</t>
  </si>
  <si>
    <t>ROLANT</t>
  </si>
  <si>
    <t>A76477C0090323MMIFRA</t>
  </si>
  <si>
    <t>CAYZAC</t>
  </si>
  <si>
    <t>A72764C0090345MMIFRA</t>
  </si>
  <si>
    <t>A77821C0090047FMIFRA</t>
  </si>
  <si>
    <t>DAGUENET</t>
  </si>
  <si>
    <t>A78458C0090326MMIFRA</t>
  </si>
  <si>
    <t>HUG</t>
  </si>
  <si>
    <t>A20115C0090326MMIFRA</t>
  </si>
  <si>
    <t>CAUDMONT</t>
  </si>
  <si>
    <t>A75408C0090337MMIFRA</t>
  </si>
  <si>
    <t>FOURNERET</t>
  </si>
  <si>
    <t>A20145C0090326MMIFRA</t>
  </si>
  <si>
    <t>A20217C0090327FMIFRA</t>
  </si>
  <si>
    <t>Minime 2</t>
  </si>
  <si>
    <t>A20883C0090341MMIFRA</t>
  </si>
  <si>
    <t>A65039C0090341MMIFRA</t>
  </si>
  <si>
    <t>FARES</t>
  </si>
  <si>
    <t>A66447C0090340FMIFRA</t>
  </si>
  <si>
    <t>POUJOL</t>
  </si>
  <si>
    <t>A20454C0090323MMIFRA</t>
  </si>
  <si>
    <t>KEMPF</t>
  </si>
  <si>
    <t>RENAUD</t>
  </si>
  <si>
    <t>A77586C0090340MMIFRA</t>
  </si>
  <si>
    <t>ROSSI</t>
  </si>
  <si>
    <t>FLAVIO</t>
  </si>
  <si>
    <t>A51829C0090340MMIFRA</t>
  </si>
  <si>
    <t>VAN DER PUTTE</t>
  </si>
  <si>
    <t>A20502C0090335MMIFRA</t>
  </si>
  <si>
    <t>A20392C0090332FMIFRA</t>
  </si>
  <si>
    <t>LELONG</t>
  </si>
  <si>
    <t>A70478C0090341MMIFRA</t>
  </si>
  <si>
    <t>A21149C0090345MMIFRA</t>
  </si>
  <si>
    <t>CHARLES</t>
  </si>
  <si>
    <t>A73750C0090322MMIFRA</t>
  </si>
  <si>
    <t>VUILLEMIN</t>
  </si>
  <si>
    <t>A60756C0090322MMIFRA</t>
  </si>
  <si>
    <t>GIORGI</t>
  </si>
  <si>
    <t>A59282C0090323MMIFRA</t>
  </si>
  <si>
    <t>NAULLET</t>
  </si>
  <si>
    <t>SIMON</t>
  </si>
  <si>
    <t>A19853C0090323FMIFRA</t>
  </si>
  <si>
    <t>ZARBO</t>
  </si>
  <si>
    <t>A73160C0090323MMIFRA</t>
  </si>
  <si>
    <t>CHARTIER</t>
  </si>
  <si>
    <t>A19846C0090323MMIFRA</t>
  </si>
  <si>
    <t>BOLLINI</t>
  </si>
  <si>
    <t>LUCA</t>
  </si>
  <si>
    <t>A19847C0090323MMIFRA</t>
  </si>
  <si>
    <t>A50955C0090323FMIFRA</t>
  </si>
  <si>
    <t>FIONA</t>
  </si>
  <si>
    <t>A75657C0090323MMIFRA</t>
  </si>
  <si>
    <t>BREZZO</t>
  </si>
  <si>
    <t>A75749C0090323MMIFRA</t>
  </si>
  <si>
    <t>A42564C0090323MMIFRA</t>
  </si>
  <si>
    <t>A19848C0090323MMIFRA</t>
  </si>
  <si>
    <t>A48758C0090345MMIFRA</t>
  </si>
  <si>
    <t>PETIT</t>
  </si>
  <si>
    <t>A43885C0090047FMIFRA</t>
  </si>
  <si>
    <t>A20746C0090047MMIFRA</t>
  </si>
  <si>
    <t>FLORENT</t>
  </si>
  <si>
    <t>A79002C0090337MMIFRA</t>
  </si>
  <si>
    <t>PORCARO</t>
  </si>
  <si>
    <t>A53631C0090326FMIFRA</t>
  </si>
  <si>
    <t>OTTO</t>
  </si>
  <si>
    <t>A77743C0090339MMIFRA</t>
  </si>
  <si>
    <t>CUSIMANO</t>
  </si>
  <si>
    <t>A59222C0090339MMIFRA</t>
  </si>
  <si>
    <t>GUIOL</t>
  </si>
  <si>
    <t>A20102C0090326FMIFRA</t>
  </si>
  <si>
    <t>A58128C0090326FMIFRA</t>
  </si>
  <si>
    <t>A20109C0090326MMIFRA</t>
  </si>
  <si>
    <t>HALIN</t>
  </si>
  <si>
    <t>A63689C0090047MMIFRA</t>
  </si>
  <si>
    <t>ROBINET</t>
  </si>
  <si>
    <t>LORIS</t>
  </si>
  <si>
    <t>CHARLOTTE</t>
  </si>
  <si>
    <t>MATTHIAS</t>
  </si>
  <si>
    <t>SYLVAIN</t>
  </si>
  <si>
    <t>COUTURE</t>
  </si>
  <si>
    <t>AVRIL</t>
  </si>
  <si>
    <t>DE PALMA</t>
  </si>
  <si>
    <t>DALMASSO</t>
  </si>
  <si>
    <t>TARLET</t>
  </si>
  <si>
    <t>QUILL</t>
  </si>
  <si>
    <t>DE SCHACHT</t>
  </si>
  <si>
    <t>BRIAL</t>
  </si>
  <si>
    <t>LEPLUS</t>
  </si>
  <si>
    <t>ARNOTT</t>
  </si>
  <si>
    <t>BERNARD</t>
  </si>
  <si>
    <t>PERRIN</t>
  </si>
  <si>
    <t>HAMEL</t>
  </si>
  <si>
    <t>CHANARD</t>
  </si>
  <si>
    <t>TRI MONACO</t>
  </si>
  <si>
    <t>BUCHELER</t>
  </si>
  <si>
    <t>GASSOT</t>
  </si>
  <si>
    <t>GIAI CHECA</t>
  </si>
  <si>
    <t>TORRE</t>
  </si>
  <si>
    <t>MINAMBA</t>
  </si>
  <si>
    <t>BEAUPELLET</t>
  </si>
  <si>
    <t>KOOLE</t>
  </si>
  <si>
    <t>SABATIER</t>
  </si>
  <si>
    <t>GATTUSO</t>
  </si>
  <si>
    <t>GARABEDIAN</t>
  </si>
  <si>
    <t>CHAMPOUSSIN</t>
  </si>
  <si>
    <t>NOM</t>
  </si>
  <si>
    <t>PRENOM</t>
  </si>
  <si>
    <t>CLUB</t>
  </si>
  <si>
    <t>SEXE</t>
  </si>
  <si>
    <t>CATEGORIE</t>
  </si>
  <si>
    <t>Josselin</t>
  </si>
  <si>
    <t>Corail</t>
  </si>
  <si>
    <t>Evann</t>
  </si>
  <si>
    <t>Elyes</t>
  </si>
  <si>
    <t>Morgane</t>
  </si>
  <si>
    <t>Raphael</t>
  </si>
  <si>
    <t>Julien</t>
  </si>
  <si>
    <t>Julia</t>
  </si>
  <si>
    <t>Yann</t>
  </si>
  <si>
    <t>Diane</t>
  </si>
  <si>
    <t>Enzo</t>
  </si>
  <si>
    <t>A20574L0090337FBEFRA</t>
  </si>
  <si>
    <t>LOUISE</t>
  </si>
  <si>
    <t>Pablo</t>
  </si>
  <si>
    <t>Yanic</t>
  </si>
  <si>
    <t>Jocelyn</t>
  </si>
  <si>
    <t xml:space="preserve">TOULON TRIATHLON </t>
  </si>
  <si>
    <t>Younes</t>
  </si>
  <si>
    <t>Axel</t>
  </si>
  <si>
    <t>Samuel</t>
  </si>
  <si>
    <t>Jonas</t>
  </si>
  <si>
    <t>Teano</t>
  </si>
  <si>
    <t>Alexandre</t>
  </si>
  <si>
    <t>Flora</t>
  </si>
  <si>
    <t>Lea</t>
  </si>
  <si>
    <t>Mathilda</t>
  </si>
  <si>
    <t>Leonid</t>
  </si>
  <si>
    <t>Julie</t>
  </si>
  <si>
    <t>Remi</t>
  </si>
  <si>
    <t>Chloe</t>
  </si>
  <si>
    <t>Pacome</t>
  </si>
  <si>
    <t>Ines</t>
  </si>
  <si>
    <t>Thalia</t>
  </si>
  <si>
    <t xml:space="preserve">VIALETTES </t>
  </si>
  <si>
    <t>Nathan</t>
  </si>
  <si>
    <t>Matteo</t>
  </si>
  <si>
    <t>A20999C0090359FCAFRA</t>
  </si>
  <si>
    <t>GIANNINI</t>
  </si>
  <si>
    <t>A50117L0090337FCAFRA</t>
  </si>
  <si>
    <t>Chiara</t>
  </si>
  <si>
    <t>Cedric</t>
  </si>
  <si>
    <t>Audric</t>
  </si>
  <si>
    <t xml:space="preserve">RUEFF </t>
  </si>
  <si>
    <t>Naim</t>
  </si>
  <si>
    <t>Claire</t>
  </si>
  <si>
    <t>Thibault</t>
  </si>
  <si>
    <t>A76655L0090322FCAAUS</t>
  </si>
  <si>
    <t>THOMSON</t>
  </si>
  <si>
    <t>ERICA</t>
  </si>
  <si>
    <t>Kilian</t>
  </si>
  <si>
    <t>Chloe Roxane</t>
  </si>
  <si>
    <t>Tyna</t>
  </si>
  <si>
    <t>Yoann</t>
  </si>
  <si>
    <t>Oceane</t>
  </si>
  <si>
    <t>Boris</t>
  </si>
  <si>
    <t>Valentine</t>
  </si>
  <si>
    <t>Hugo</t>
  </si>
  <si>
    <t>Paul</t>
  </si>
  <si>
    <t>A66334L0090322FCAFRA</t>
  </si>
  <si>
    <t>ARCHER</t>
  </si>
  <si>
    <t>Anaelle</t>
  </si>
  <si>
    <t>A84234L0090337MCAFRA</t>
  </si>
  <si>
    <t>ROYER</t>
  </si>
  <si>
    <t>Romain</t>
  </si>
  <si>
    <t>Jawad</t>
  </si>
  <si>
    <t>Gaetan</t>
  </si>
  <si>
    <t xml:space="preserve">Pauline </t>
  </si>
  <si>
    <t>Andrea</t>
  </si>
  <si>
    <t>Arthur</t>
  </si>
  <si>
    <t>A77129L0090328MCAFRA</t>
  </si>
  <si>
    <t>MEICHTRY</t>
  </si>
  <si>
    <t>ELIOT</t>
  </si>
  <si>
    <t>Mathis</t>
  </si>
  <si>
    <t xml:space="preserve">PRIQUELER </t>
  </si>
  <si>
    <t xml:space="preserve">Matthieu </t>
  </si>
  <si>
    <t>Amandine</t>
  </si>
  <si>
    <t>Juliette</t>
  </si>
  <si>
    <t>A20645C0090339MJUFRA</t>
  </si>
  <si>
    <t>WALSPURGER</t>
  </si>
  <si>
    <t>Alan</t>
  </si>
  <si>
    <t>Lilian</t>
  </si>
  <si>
    <t>Vincent</t>
  </si>
  <si>
    <t>Eva</t>
  </si>
  <si>
    <t>Pierre</t>
  </si>
  <si>
    <t>Coline</t>
  </si>
  <si>
    <t>A79858L0090337MJUFRA</t>
  </si>
  <si>
    <t>Matthieu</t>
  </si>
  <si>
    <t>Keanu</t>
  </si>
  <si>
    <t>A61247L0090337MJUFRA</t>
  </si>
  <si>
    <t>Bastien</t>
  </si>
  <si>
    <t>Valentin</t>
  </si>
  <si>
    <t>A87316L0090327FJUFRA</t>
  </si>
  <si>
    <t>FRATI  PERALDI</t>
  </si>
  <si>
    <t>Saveria</t>
  </si>
  <si>
    <t>A61670L0090337MJUFRA</t>
  </si>
  <si>
    <t>MARTINE</t>
  </si>
  <si>
    <t>Louis</t>
  </si>
  <si>
    <t>A19883L0090323FJUFRA</t>
  </si>
  <si>
    <t>Lucie</t>
  </si>
  <si>
    <t>Loic</t>
  </si>
  <si>
    <t>Carla</t>
  </si>
  <si>
    <t>Killian</t>
  </si>
  <si>
    <t xml:space="preserve">Estelle </t>
  </si>
  <si>
    <t>A72256L0090337FMPFRA</t>
  </si>
  <si>
    <t>BONTEMPS CAILLET</t>
  </si>
  <si>
    <t xml:space="preserve">Auriane </t>
  </si>
  <si>
    <t>Mini-poussin 2</t>
  </si>
  <si>
    <t>A81499C0090324MMPITA</t>
  </si>
  <si>
    <t>Lucas Emanuele</t>
  </si>
  <si>
    <t>A76010C0090345MMPFRA</t>
  </si>
  <si>
    <t>Elio</t>
  </si>
  <si>
    <t>A76012C0090345MMPFRA</t>
  </si>
  <si>
    <t>SALINI</t>
  </si>
  <si>
    <t>A61515C0090326FMPFRA</t>
  </si>
  <si>
    <t>LECHENAULT</t>
  </si>
  <si>
    <t>ALANA</t>
  </si>
  <si>
    <t>Baptite</t>
  </si>
  <si>
    <t>Emma</t>
  </si>
  <si>
    <t>Marin</t>
  </si>
  <si>
    <t>Tanguy</t>
  </si>
  <si>
    <t xml:space="preserve">Mathis </t>
  </si>
  <si>
    <t>Pierre Louis</t>
  </si>
  <si>
    <t>Zoe</t>
  </si>
  <si>
    <t>Antony</t>
  </si>
  <si>
    <t>Amaury</t>
  </si>
  <si>
    <t>Elea</t>
  </si>
  <si>
    <t>A60059L0090337FMIFRA</t>
  </si>
  <si>
    <t>DELEMAZURE</t>
  </si>
  <si>
    <t>Tommy</t>
  </si>
  <si>
    <t>Pauline</t>
  </si>
  <si>
    <t>A84454L0090339MMIFRA</t>
  </si>
  <si>
    <t>HIMEUR</t>
  </si>
  <si>
    <t>CESAR</t>
  </si>
  <si>
    <t>A77285L0090337FMIFRA</t>
  </si>
  <si>
    <t>PUCCINELLI</t>
  </si>
  <si>
    <t>Sarah</t>
  </si>
  <si>
    <t>Martin</t>
  </si>
  <si>
    <t>A19620L0090321FMIFRA</t>
  </si>
  <si>
    <t>SCACCIA</t>
  </si>
  <si>
    <t>A42159L0090322FMIFRA</t>
  </si>
  <si>
    <t>Jean Baptiste</t>
  </si>
  <si>
    <t>Simon</t>
  </si>
  <si>
    <t>Alessia</t>
  </si>
  <si>
    <t>Antoine</t>
  </si>
  <si>
    <t>Fiona</t>
  </si>
  <si>
    <t>A70857L0090323MMIFRA</t>
  </si>
  <si>
    <t>Jeremie</t>
  </si>
  <si>
    <t xml:space="preserve">SCARLINO </t>
  </si>
  <si>
    <t>Dan Lucas</t>
  </si>
  <si>
    <t xml:space="preserve">MARIUS   </t>
  </si>
  <si>
    <t>A45992L0090337FMIFRA</t>
  </si>
  <si>
    <t>Romane</t>
  </si>
  <si>
    <t>Jordan</t>
  </si>
  <si>
    <t>Lisa</t>
  </si>
  <si>
    <t>Baptiste</t>
  </si>
  <si>
    <t>A48971L0090337MMIFRA</t>
  </si>
  <si>
    <t>Jules</t>
  </si>
  <si>
    <t>Luna</t>
  </si>
  <si>
    <t>PEREZ   LIARTE</t>
  </si>
  <si>
    <t>Tamara</t>
  </si>
  <si>
    <t>Maxime</t>
  </si>
  <si>
    <t>A84892C0090345MPOFRA</t>
  </si>
  <si>
    <t>BURLE</t>
  </si>
  <si>
    <t>Poussin 1</t>
  </si>
  <si>
    <t>A83811C0090345FPOFRA</t>
  </si>
  <si>
    <t>CHAN THU</t>
  </si>
  <si>
    <t>Mei Lee</t>
  </si>
  <si>
    <t>A84645C0090326MPOFRA</t>
  </si>
  <si>
    <t>LOGAN</t>
  </si>
  <si>
    <t>A77614C0090323MPOFRA</t>
  </si>
  <si>
    <t>COSSAIS</t>
  </si>
  <si>
    <t>Wyatt</t>
  </si>
  <si>
    <t>A76672C0090341MPOFRA</t>
  </si>
  <si>
    <t>CORNU WONG</t>
  </si>
  <si>
    <t>EUGENE</t>
  </si>
  <si>
    <t>A60704C0090345MPOFRA</t>
  </si>
  <si>
    <t>Theo</t>
  </si>
  <si>
    <t>A79838C0090326FPONLD</t>
  </si>
  <si>
    <t>Florence</t>
  </si>
  <si>
    <t>A73069C0090323FPOFRA</t>
  </si>
  <si>
    <t>MERAU</t>
  </si>
  <si>
    <t>Lou</t>
  </si>
  <si>
    <t>A76546C0090323MPOFRA</t>
  </si>
  <si>
    <t>GROS</t>
  </si>
  <si>
    <t>Adrien</t>
  </si>
  <si>
    <t>A71237C0090047FPOFRA</t>
  </si>
  <si>
    <t>Joana</t>
  </si>
  <si>
    <t>A64283C0090326FPOFRA</t>
  </si>
  <si>
    <t>A78599C0090339MPOFRA</t>
  </si>
  <si>
    <t>Tim</t>
  </si>
  <si>
    <t>Poussin 2</t>
  </si>
  <si>
    <t>A80952C0090345FPODEU</t>
  </si>
  <si>
    <t>Lotta</t>
  </si>
  <si>
    <t>A81496C0090324MPOITA</t>
  </si>
  <si>
    <t>Joseph John</t>
  </si>
  <si>
    <t>A70052C0090335FPOUSA</t>
  </si>
  <si>
    <t xml:space="preserve">Sol </t>
  </si>
  <si>
    <t>A68739C0090330MPOFRA</t>
  </si>
  <si>
    <t>Isaac</t>
  </si>
  <si>
    <t>A60731C0090345MPOFRA</t>
  </si>
  <si>
    <t>BEHE</t>
  </si>
  <si>
    <t>NOE</t>
  </si>
  <si>
    <t>A77474C0090345MPOFRA</t>
  </si>
  <si>
    <t>BIGOT</t>
  </si>
  <si>
    <t>A19844C0090323MPOFRA</t>
  </si>
  <si>
    <t>A48186C0090323MPOFRA</t>
  </si>
  <si>
    <t>Ugo</t>
  </si>
  <si>
    <t>A77632C0090323MPOFRA</t>
  </si>
  <si>
    <t>BLANCHET GUILLEMINOT</t>
  </si>
  <si>
    <t>Matheo</t>
  </si>
  <si>
    <t>A76348C0090323FPOFRA</t>
  </si>
  <si>
    <t>RUSSO</t>
  </si>
  <si>
    <t>A74291C0090323FPOFRA</t>
  </si>
  <si>
    <t>FITAMANT</t>
  </si>
  <si>
    <t>Clara</t>
  </si>
  <si>
    <t>A74770C0090323MPOFRA</t>
  </si>
  <si>
    <t>COMES</t>
  </si>
  <si>
    <t>A66660C0090345FPOFRA</t>
  </si>
  <si>
    <t>Ysauline</t>
  </si>
  <si>
    <t>A73093C0090047MPOFRA</t>
  </si>
  <si>
    <t>Matisse</t>
  </si>
  <si>
    <t>A73085L0090337FPOFRA</t>
  </si>
  <si>
    <t>Sasha</t>
  </si>
  <si>
    <t>A61516C0090326MPOBEL</t>
  </si>
  <si>
    <t>A76736C0090339MPOFRA</t>
  </si>
  <si>
    <t>Ethan</t>
  </si>
  <si>
    <t>A64279C0090326FPOFRA</t>
  </si>
  <si>
    <t>Maelys</t>
  </si>
  <si>
    <t>A86703C0090326FPUFRA</t>
  </si>
  <si>
    <t xml:space="preserve">JACQUES </t>
  </si>
  <si>
    <t>PAOLA</t>
  </si>
  <si>
    <t>Pupille 1</t>
  </si>
  <si>
    <t>A85260C0090324MPUFRA</t>
  </si>
  <si>
    <t xml:space="preserve">CAPIOMONT </t>
  </si>
  <si>
    <t>Louca</t>
  </si>
  <si>
    <t>A60923C0090341MPUFRA</t>
  </si>
  <si>
    <t>GEROLD</t>
  </si>
  <si>
    <t>ASHTON</t>
  </si>
  <si>
    <t>A57242C0090341MPUFRA</t>
  </si>
  <si>
    <t>STEVENAZZI</t>
  </si>
  <si>
    <t>Gabriel</t>
  </si>
  <si>
    <t>A62051C0090341MPUFRA</t>
  </si>
  <si>
    <t>A84865C0090339MPUFRA</t>
  </si>
  <si>
    <t>A84575L0090337FPUFRA</t>
  </si>
  <si>
    <t>Mathilde</t>
  </si>
  <si>
    <t>A81894C0090051MPUFRA</t>
  </si>
  <si>
    <t>A60718C0090345MPUFRA</t>
  </si>
  <si>
    <t>RUDY</t>
  </si>
  <si>
    <t>A60701C0090345FPUFRA</t>
  </si>
  <si>
    <t>A64972C0090326MPUFRA</t>
  </si>
  <si>
    <t>A62272C0090323MPUFRA</t>
  </si>
  <si>
    <t>Timeo</t>
  </si>
  <si>
    <t>A46937C0090323FPUFRA</t>
  </si>
  <si>
    <t>JUGI</t>
  </si>
  <si>
    <t>Gabriela</t>
  </si>
  <si>
    <t>A58749C0090323MPUFRA</t>
  </si>
  <si>
    <t>BIENFAIT BATOZ</t>
  </si>
  <si>
    <t>A48557C0090323MPUFRA</t>
  </si>
  <si>
    <t>Aurelien</t>
  </si>
  <si>
    <t>A58782C0090323MPUFRA</t>
  </si>
  <si>
    <t>MARROCHIO</t>
  </si>
  <si>
    <t>A44991C0090323MPUFRA</t>
  </si>
  <si>
    <t>CARRILLO</t>
  </si>
  <si>
    <t>Melvin</t>
  </si>
  <si>
    <t>A74105C0090323FPUFRA</t>
  </si>
  <si>
    <t>LEMAIRE</t>
  </si>
  <si>
    <t>A74554C0090323FPUFRA</t>
  </si>
  <si>
    <t>A74771C0090323MPUFRA</t>
  </si>
  <si>
    <t>MANGARD</t>
  </si>
  <si>
    <t>Louann</t>
  </si>
  <si>
    <t>A76169C0090345MPUFRA</t>
  </si>
  <si>
    <t>CADORET</t>
  </si>
  <si>
    <t>Eden</t>
  </si>
  <si>
    <t>A44023L0090337FPUFRA</t>
  </si>
  <si>
    <t>A79003C0090326MPUNLD</t>
  </si>
  <si>
    <t>Lauran</t>
  </si>
  <si>
    <t>A76745C0090047FPUFRA</t>
  </si>
  <si>
    <t>ORNELLA</t>
  </si>
  <si>
    <t>A85318C0090341MPUFRA</t>
  </si>
  <si>
    <t>SAGLIA</t>
  </si>
  <si>
    <t>Pupille 2</t>
  </si>
  <si>
    <t>A66753C0090339MPUFRA</t>
  </si>
  <si>
    <t>Evan</t>
  </si>
  <si>
    <t>A81887C0090051MPUFRA</t>
  </si>
  <si>
    <t xml:space="preserve">TRASSARD </t>
  </si>
  <si>
    <t>CORENTIN</t>
  </si>
  <si>
    <t>A80417C0090335FPUFRA</t>
  </si>
  <si>
    <t>Maya</t>
  </si>
  <si>
    <t>A77759C0090335FPUFRA</t>
  </si>
  <si>
    <t>A20375C0090332FPUFRA</t>
  </si>
  <si>
    <t>TELMA</t>
  </si>
  <si>
    <t>A20366C0090332FPUFRA</t>
  </si>
  <si>
    <t>CAROLE ANNE</t>
  </si>
  <si>
    <t>A63280C0090341FPUFRA</t>
  </si>
  <si>
    <t>A60729C0090345FPUFRA</t>
  </si>
  <si>
    <t>A77045C0090345FPUFRA</t>
  </si>
  <si>
    <t>INACIO</t>
  </si>
  <si>
    <t>Louna</t>
  </si>
  <si>
    <t>A60031C0090345FPUFRA</t>
  </si>
  <si>
    <t>SOLENE</t>
  </si>
  <si>
    <t>A60696C0090323FPUFRA</t>
  </si>
  <si>
    <t>SERVE CALVI</t>
  </si>
  <si>
    <t>A50032C0090323MPUFRA</t>
  </si>
  <si>
    <t>A76346C0090323MPUFRA</t>
  </si>
  <si>
    <t>A76485C0090323MPUFRA</t>
  </si>
  <si>
    <t>JACQUOT</t>
  </si>
  <si>
    <t>Lucas</t>
  </si>
  <si>
    <t>A71235C0090047MPUFRA</t>
  </si>
  <si>
    <t>A69850C0090326MPUNLD</t>
  </si>
  <si>
    <t>A50115C0090337FPUFRA</t>
  </si>
  <si>
    <t>Mia</t>
  </si>
  <si>
    <t>A76734C0090339FPUFRA</t>
  </si>
  <si>
    <t>Louane</t>
  </si>
  <si>
    <t>A75726C0090326MPUFRA</t>
  </si>
  <si>
    <t xml:space="preserve">BAQUE </t>
  </si>
  <si>
    <t>EMILE</t>
  </si>
  <si>
    <t>A75581C0090047MPUFRA</t>
  </si>
  <si>
    <t>LECHEVALIER</t>
  </si>
  <si>
    <t>TOTAL</t>
  </si>
  <si>
    <t>CLASS</t>
  </si>
  <si>
    <t>N°LICENCE</t>
  </si>
  <si>
    <t>A87617C0090047FMPFRA</t>
  </si>
  <si>
    <t xml:space="preserve">A_ Saint Raph 8/11 ans </t>
  </si>
  <si>
    <t xml:space="preserve">T_ Jeunes &amp; Familles 8/11 ans </t>
  </si>
  <si>
    <t xml:space="preserve">A_ Saint Raph 10/13 ans </t>
  </si>
  <si>
    <t xml:space="preserve">T_ Jeunes &amp; Familles 10/13 ans </t>
  </si>
  <si>
    <t xml:space="preserve">A_ Saint Raph 12/19 ans </t>
  </si>
  <si>
    <t xml:space="preserve">T_ Carqueiranne 12/19 ans </t>
  </si>
  <si>
    <t>Place</t>
  </si>
  <si>
    <t>Points</t>
  </si>
  <si>
    <t xml:space="preserve">A _ Saint Raph 12/19 ans </t>
  </si>
  <si>
    <t>PTS</t>
  </si>
  <si>
    <t>PELLAN</t>
  </si>
  <si>
    <t>Lauryne</t>
  </si>
  <si>
    <t>TRUCHON</t>
  </si>
  <si>
    <t>JOLLY</t>
  </si>
  <si>
    <t>BEN ABDALLAH</t>
  </si>
  <si>
    <t>Ahmed</t>
  </si>
  <si>
    <t>BERGER</t>
  </si>
  <si>
    <t>Maissa</t>
  </si>
  <si>
    <t>OUADAH</t>
  </si>
  <si>
    <t>Ruben</t>
  </si>
  <si>
    <t>Marie</t>
  </si>
  <si>
    <t>KOZMA</t>
  </si>
  <si>
    <t>ROBERT</t>
  </si>
  <si>
    <t>GHAZARYAN</t>
  </si>
  <si>
    <t>Justin</t>
  </si>
  <si>
    <t>ARDISSON</t>
  </si>
  <si>
    <t>Loan</t>
  </si>
  <si>
    <t>LUIZET</t>
  </si>
  <si>
    <t>Manon</t>
  </si>
  <si>
    <t>Aaron</t>
  </si>
  <si>
    <t>BRUZZESE</t>
  </si>
  <si>
    <t>SOUZA</t>
  </si>
  <si>
    <t>Mael</t>
  </si>
  <si>
    <t>Lysandre</t>
  </si>
  <si>
    <t>MIGLIORE</t>
  </si>
  <si>
    <t>Mano</t>
  </si>
  <si>
    <t>FRASCAROLO</t>
  </si>
  <si>
    <t>Leanne</t>
  </si>
  <si>
    <t>Thomas</t>
  </si>
  <si>
    <t>Ewen</t>
  </si>
  <si>
    <t>DUBOIS</t>
  </si>
  <si>
    <t>PRADELLES</t>
  </si>
  <si>
    <t>Clement</t>
  </si>
  <si>
    <t>Ida</t>
  </si>
  <si>
    <t>SALEM</t>
  </si>
  <si>
    <t>Aubin</t>
  </si>
  <si>
    <t>ARGAUD</t>
  </si>
  <si>
    <t>Tom</t>
  </si>
  <si>
    <t>MALLET</t>
  </si>
  <si>
    <t>Diego</t>
  </si>
  <si>
    <t>SINTES</t>
  </si>
  <si>
    <t>Esteban</t>
  </si>
  <si>
    <t>Alban</t>
  </si>
  <si>
    <t>DEI GONEZ</t>
  </si>
  <si>
    <t>Helene</t>
  </si>
  <si>
    <t>MORDINI</t>
  </si>
  <si>
    <t>Noemie</t>
  </si>
  <si>
    <t>Noe</t>
  </si>
  <si>
    <t>Sacha</t>
  </si>
  <si>
    <t>Matthias</t>
  </si>
  <si>
    <t>BRATOVIC</t>
  </si>
  <si>
    <t>GAYETANO</t>
  </si>
  <si>
    <t>F</t>
  </si>
  <si>
    <t>M</t>
  </si>
  <si>
    <t>Pupille</t>
  </si>
  <si>
    <t>Benjamin</t>
  </si>
  <si>
    <t>Minime</t>
  </si>
  <si>
    <t>Cadet</t>
  </si>
  <si>
    <t>Junior</t>
  </si>
  <si>
    <t xml:space="preserve">A_ Nice XS </t>
  </si>
  <si>
    <t>T_Castellar XS</t>
  </si>
  <si>
    <t xml:space="preserve">A_Saint Raph 12/19 ans </t>
  </si>
  <si>
    <t>PLACE/ SEXE</t>
  </si>
  <si>
    <t>T_ D'auron 12/19 ans</t>
  </si>
  <si>
    <t>T_ D'auron S</t>
  </si>
  <si>
    <t xml:space="preserve">A_ Open Season 8/11 ans </t>
  </si>
  <si>
    <t xml:space="preserve">A_ Open Season 10/13 ans </t>
  </si>
  <si>
    <t xml:space="preserve">A_ Open Season 6/9 ans </t>
  </si>
  <si>
    <t>T_Carqueiranne S</t>
  </si>
  <si>
    <t xml:space="preserve">T_ Auron 10/13 ans </t>
  </si>
  <si>
    <t xml:space="preserve">T_ Auron 8/11 ans </t>
  </si>
  <si>
    <t xml:space="preserve">T_ Auron 6/9 ans </t>
  </si>
  <si>
    <t>Alana</t>
  </si>
  <si>
    <t>Saint Raphael</t>
  </si>
  <si>
    <t>COMBE</t>
  </si>
  <si>
    <t>Ilea</t>
  </si>
  <si>
    <t>Draguignan</t>
  </si>
  <si>
    <t>AUNIER</t>
  </si>
  <si>
    <t>Laura</t>
  </si>
  <si>
    <t>DE BASTIANI</t>
  </si>
  <si>
    <t>Loane</t>
  </si>
  <si>
    <t>PO</t>
  </si>
  <si>
    <t>MP</t>
  </si>
  <si>
    <t>Draguignan Triathlon</t>
  </si>
  <si>
    <t>Saint Raphael Triathlon</t>
  </si>
  <si>
    <t>Toulon Var Triathlon</t>
  </si>
  <si>
    <t>COURTOIS</t>
  </si>
  <si>
    <t>Clément</t>
  </si>
  <si>
    <t>PROVENCAL</t>
  </si>
  <si>
    <t>DA COSTA</t>
  </si>
  <si>
    <t>Gatien</t>
  </si>
  <si>
    <t xml:space="preserve">Saint Raphael Triathlon </t>
  </si>
  <si>
    <t>ANTON</t>
  </si>
  <si>
    <t>KHOOLE</t>
  </si>
  <si>
    <t>TACK</t>
  </si>
  <si>
    <t>ZOI</t>
  </si>
  <si>
    <t>Joanna</t>
  </si>
  <si>
    <t>Tessa</t>
  </si>
  <si>
    <t>Tais</t>
  </si>
  <si>
    <t>Lilou</t>
  </si>
  <si>
    <t>Calista</t>
  </si>
  <si>
    <t>Chloé</t>
  </si>
  <si>
    <t>Erine</t>
  </si>
  <si>
    <t>ONN</t>
  </si>
  <si>
    <t>Antibes Triathlon</t>
  </si>
  <si>
    <t>EL-BARAZI</t>
  </si>
  <si>
    <t>LEBLANC</t>
  </si>
  <si>
    <t>DESSE LAURY</t>
  </si>
  <si>
    <t>MUNSCH</t>
  </si>
  <si>
    <t>FERRUCHI</t>
  </si>
  <si>
    <t>MELGIES</t>
  </si>
  <si>
    <t>LETELLIER</t>
  </si>
  <si>
    <t>Anthony</t>
  </si>
  <si>
    <t>Victor</t>
  </si>
  <si>
    <t>Rémi</t>
  </si>
  <si>
    <t>Adel</t>
  </si>
  <si>
    <t>Flavio</t>
  </si>
  <si>
    <t>Roman</t>
  </si>
  <si>
    <t>Triathlon Du Pays Grassois</t>
  </si>
  <si>
    <t xml:space="preserve">Antibes Triathlon </t>
  </si>
  <si>
    <t>Sylvain</t>
  </si>
  <si>
    <t>RIU</t>
  </si>
  <si>
    <t>FEIT</t>
  </si>
  <si>
    <t>Eloi</t>
  </si>
  <si>
    <t>MARTEL</t>
  </si>
  <si>
    <t xml:space="preserve">Draguignan Triathlon </t>
  </si>
  <si>
    <t>Inesse</t>
  </si>
  <si>
    <t>MASSON</t>
  </si>
  <si>
    <t>LE GONIDEC</t>
  </si>
  <si>
    <t>GOSSE</t>
  </si>
  <si>
    <t>GHEORGHIEV</t>
  </si>
  <si>
    <t>Gabrielle</t>
  </si>
  <si>
    <t>Flore</t>
  </si>
  <si>
    <t>Juliane</t>
  </si>
  <si>
    <t>Emilie</t>
  </si>
  <si>
    <t>Lysa</t>
  </si>
  <si>
    <t>Maeva</t>
  </si>
  <si>
    <t>Annaelle</t>
  </si>
  <si>
    <t>GOMEZ-CNOP</t>
  </si>
  <si>
    <t>Téano</t>
  </si>
  <si>
    <t>OTTONELO</t>
  </si>
  <si>
    <t>VIALETTE</t>
  </si>
  <si>
    <t>ZINK</t>
  </si>
  <si>
    <t>HESSE</t>
  </si>
  <si>
    <t>Maxence</t>
  </si>
  <si>
    <t>Mateo</t>
  </si>
  <si>
    <t>Théo</t>
  </si>
  <si>
    <t>Quentin</t>
  </si>
  <si>
    <t>BOURDON</t>
  </si>
  <si>
    <t>DOUD</t>
  </si>
  <si>
    <t>Icham</t>
  </si>
  <si>
    <t>COUSTILLAS</t>
  </si>
  <si>
    <t>Dan</t>
  </si>
  <si>
    <t>ARKANGELSKIY</t>
  </si>
  <si>
    <t>BONGLET</t>
  </si>
  <si>
    <t>Hyeres</t>
  </si>
  <si>
    <t>GROSIOLA</t>
  </si>
  <si>
    <t>HALIM</t>
  </si>
  <si>
    <t>MEINHARDT</t>
  </si>
  <si>
    <t>PIQUELER</t>
  </si>
  <si>
    <t>JOYES</t>
  </si>
  <si>
    <t>Kelian</t>
  </si>
  <si>
    <t>Marius</t>
  </si>
  <si>
    <t>Mattéo</t>
  </si>
  <si>
    <t>FAITOT</t>
  </si>
  <si>
    <t>Gregory</t>
  </si>
  <si>
    <t>JUG</t>
  </si>
  <si>
    <t>Hyeres Triathlon</t>
  </si>
</sst>
</file>

<file path=xl/styles.xml><?xml version="1.0" encoding="utf-8"?>
<styleSheet xmlns="http://schemas.openxmlformats.org/spreadsheetml/2006/main">
  <fonts count="16">
    <font>
      <sz val="11"/>
      <color rgb="FF000000"/>
      <name val="Calibri"/>
    </font>
    <font>
      <b/>
      <sz val="11"/>
      <color rgb="FF000000"/>
      <name val="Calibri"/>
    </font>
    <font>
      <u/>
      <sz val="11"/>
      <color theme="11"/>
      <name val="Calibri"/>
    </font>
    <font>
      <b/>
      <u/>
      <sz val="11"/>
      <color rgb="FF0000FF"/>
      <name val="Calibri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scheme val="minor"/>
    </font>
    <font>
      <sz val="11"/>
      <color rgb="FF000000"/>
      <name val="Calibri"/>
      <scheme val="minor"/>
    </font>
    <font>
      <sz val="22"/>
      <color rgb="FF000000"/>
      <name val="Times New Roman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color rgb="FFCC00CC"/>
      <name val="Calibri"/>
      <family val="2"/>
      <scheme val="minor"/>
    </font>
    <font>
      <sz val="11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sz val="11"/>
      <color rgb="FF00206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9FC5E8"/>
      </patternFill>
    </fill>
    <fill>
      <patternFill patternType="solid">
        <fgColor theme="0" tint="-0.249977111117893"/>
        <bgColor rgb="FFCFE2F3"/>
      </patternFill>
    </fill>
    <fill>
      <patternFill patternType="solid">
        <fgColor theme="0" tint="-0.249977111117893"/>
        <bgColor rgb="FFFFFFFF"/>
      </patternFill>
    </fill>
  </fills>
  <borders count="51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58">
    <xf numFmtId="0" fontId="0" fillId="0" borderId="0" xfId="0" applyFont="1" applyAlignme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0" fillId="0" borderId="0" xfId="0" applyFont="1" applyFill="1" applyAlignment="1"/>
    <xf numFmtId="0" fontId="0" fillId="0" borderId="0" xfId="0" applyAlignment="1"/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/>
    <xf numFmtId="0" fontId="0" fillId="0" borderId="23" xfId="0" applyFont="1" applyFill="1" applyBorder="1" applyAlignment="1">
      <alignment horizontal="left" vertical="top"/>
    </xf>
    <xf numFmtId="0" fontId="0" fillId="0" borderId="23" xfId="0" applyFill="1" applyBorder="1" applyAlignment="1">
      <alignment horizontal="left" vertical="top"/>
    </xf>
    <xf numFmtId="0" fontId="0" fillId="0" borderId="26" xfId="0" applyFont="1" applyFill="1" applyBorder="1" applyAlignment="1">
      <alignment horizontal="left" vertical="top"/>
    </xf>
    <xf numFmtId="0" fontId="0" fillId="0" borderId="26" xfId="0" applyFill="1" applyBorder="1" applyAlignment="1">
      <alignment horizontal="left" vertical="top"/>
    </xf>
    <xf numFmtId="0" fontId="0" fillId="0" borderId="29" xfId="0" applyFont="1" applyFill="1" applyBorder="1"/>
    <xf numFmtId="0" fontId="0" fillId="0" borderId="29" xfId="0" applyFont="1" applyFill="1" applyBorder="1" applyAlignment="1">
      <alignment horizontal="center" vertical="center"/>
    </xf>
    <xf numFmtId="0" fontId="0" fillId="0" borderId="26" xfId="0" applyFont="1" applyFill="1" applyBorder="1"/>
    <xf numFmtId="0" fontId="0" fillId="0" borderId="29" xfId="0" applyFont="1" applyFill="1" applyBorder="1" applyAlignment="1">
      <alignment horizontal="center"/>
    </xf>
    <xf numFmtId="0" fontId="0" fillId="0" borderId="29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left" vertical="top"/>
    </xf>
    <xf numFmtId="0" fontId="0" fillId="0" borderId="29" xfId="0" applyFill="1" applyBorder="1" applyAlignment="1">
      <alignment horizontal="left" vertical="top"/>
    </xf>
    <xf numFmtId="0" fontId="4" fillId="3" borderId="18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0" fillId="0" borderId="23" xfId="0" applyFont="1" applyFill="1" applyBorder="1"/>
    <xf numFmtId="0" fontId="0" fillId="0" borderId="26" xfId="0" applyFill="1" applyBorder="1" applyAlignment="1">
      <alignment horizontal="left" vertical="center"/>
    </xf>
    <xf numFmtId="0" fontId="0" fillId="0" borderId="29" xfId="0" applyFill="1" applyBorder="1" applyAlignment="1">
      <alignment horizontal="center"/>
    </xf>
    <xf numFmtId="0" fontId="0" fillId="0" borderId="23" xfId="0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0" fillId="0" borderId="0" xfId="0"/>
    <xf numFmtId="0" fontId="0" fillId="0" borderId="0" xfId="0" quotePrefix="1"/>
    <xf numFmtId="0" fontId="9" fillId="0" borderId="40" xfId="0" applyFont="1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31" xfId="0" applyFont="1" applyFill="1" applyBorder="1" applyAlignment="1"/>
    <xf numFmtId="0" fontId="0" fillId="0" borderId="32" xfId="0" applyFont="1" applyFill="1" applyBorder="1" applyAlignment="1"/>
    <xf numFmtId="0" fontId="0" fillId="0" borderId="26" xfId="0" applyFont="1" applyFill="1" applyBorder="1" applyAlignment="1"/>
    <xf numFmtId="0" fontId="0" fillId="0" borderId="26" xfId="0" applyFont="1" applyBorder="1" applyAlignment="1"/>
    <xf numFmtId="0" fontId="4" fillId="3" borderId="18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4" fillId="3" borderId="18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3" borderId="9" xfId="0" applyFont="1" applyFill="1" applyBorder="1" applyAlignment="1">
      <alignment horizontal="center" vertical="center"/>
    </xf>
    <xf numFmtId="0" fontId="0" fillId="0" borderId="27" xfId="0" applyFont="1" applyFill="1" applyBorder="1"/>
    <xf numFmtId="0" fontId="0" fillId="0" borderId="30" xfId="0" applyFont="1" applyFill="1" applyBorder="1" applyAlignment="1">
      <alignment horizontal="center"/>
    </xf>
    <xf numFmtId="0" fontId="0" fillId="0" borderId="30" xfId="0" applyFill="1" applyBorder="1" applyAlignment="1">
      <alignment horizontal="center" vertical="center"/>
    </xf>
    <xf numFmtId="0" fontId="0" fillId="0" borderId="30" xfId="0" applyFont="1" applyFill="1" applyBorder="1"/>
    <xf numFmtId="0" fontId="4" fillId="3" borderId="13" xfId="0" applyFont="1" applyFill="1" applyBorder="1" applyAlignment="1">
      <alignment horizontal="center" vertical="center"/>
    </xf>
    <xf numFmtId="0" fontId="0" fillId="0" borderId="11" xfId="0" applyFont="1" applyBorder="1" applyAlignment="1"/>
    <xf numFmtId="0" fontId="0" fillId="0" borderId="35" xfId="0" applyFont="1" applyFill="1" applyBorder="1"/>
    <xf numFmtId="0" fontId="0" fillId="0" borderId="34" xfId="0" applyFont="1" applyFill="1" applyBorder="1"/>
    <xf numFmtId="0" fontId="0" fillId="0" borderId="35" xfId="0" applyFont="1" applyFill="1" applyBorder="1" applyAlignment="1">
      <alignment horizont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3" xfId="0" applyFont="1" applyFill="1" applyBorder="1"/>
    <xf numFmtId="0" fontId="0" fillId="0" borderId="33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39" xfId="0" applyFont="1" applyFill="1" applyBorder="1" applyAlignment="1"/>
    <xf numFmtId="0" fontId="0" fillId="0" borderId="41" xfId="0" applyFont="1" applyFill="1" applyBorder="1" applyAlignment="1"/>
    <xf numFmtId="0" fontId="0" fillId="0" borderId="42" xfId="0" applyFont="1" applyFill="1" applyBorder="1" applyAlignment="1"/>
    <xf numFmtId="0" fontId="0" fillId="0" borderId="22" xfId="0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/>
    </xf>
    <xf numFmtId="0" fontId="0" fillId="0" borderId="24" xfId="0" applyFont="1" applyFill="1" applyBorder="1"/>
    <xf numFmtId="0" fontId="0" fillId="0" borderId="24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0" fillId="0" borderId="47" xfId="0" applyFont="1" applyFill="1" applyBorder="1"/>
    <xf numFmtId="0" fontId="0" fillId="0" borderId="47" xfId="0" applyFont="1" applyFill="1" applyBorder="1" applyAlignment="1">
      <alignment horizontal="center"/>
    </xf>
    <xf numFmtId="0" fontId="0" fillId="0" borderId="47" xfId="0" applyFill="1" applyBorder="1" applyAlignment="1">
      <alignment horizontal="center" vertical="center"/>
    </xf>
    <xf numFmtId="0" fontId="0" fillId="0" borderId="47" xfId="0" applyFont="1" applyFill="1" applyBorder="1" applyAlignment="1"/>
    <xf numFmtId="0" fontId="0" fillId="0" borderId="47" xfId="0" applyFont="1" applyFill="1" applyBorder="1" applyAlignment="1">
      <alignment horizontal="center" vertical="center"/>
    </xf>
    <xf numFmtId="0" fontId="0" fillId="0" borderId="47" xfId="0" applyFont="1" applyBorder="1" applyAlignment="1"/>
    <xf numFmtId="0" fontId="0" fillId="0" borderId="47" xfId="0" applyBorder="1" applyAlignment="1">
      <alignment horizontal="center" vertical="center"/>
    </xf>
    <xf numFmtId="0" fontId="0" fillId="0" borderId="47" xfId="0" applyFont="1" applyBorder="1" applyAlignment="1">
      <alignment horizontal="center"/>
    </xf>
    <xf numFmtId="0" fontId="13" fillId="0" borderId="47" xfId="0" applyFont="1" applyBorder="1" applyAlignment="1">
      <alignment horizontal="center" vertical="center"/>
    </xf>
    <xf numFmtId="0" fontId="9" fillId="0" borderId="47" xfId="0" applyFont="1" applyFill="1" applyBorder="1"/>
    <xf numFmtId="0" fontId="9" fillId="0" borderId="47" xfId="0" applyFont="1" applyFill="1" applyBorder="1" applyAlignment="1">
      <alignment horizontal="center"/>
    </xf>
    <xf numFmtId="0" fontId="9" fillId="0" borderId="47" xfId="0" applyFont="1" applyFill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0" fillId="0" borderId="47" xfId="0" applyFill="1" applyBorder="1" applyAlignment="1">
      <alignment horizontal="left" vertical="top"/>
    </xf>
    <xf numFmtId="0" fontId="10" fillId="0" borderId="47" xfId="0" applyFont="1" applyBorder="1" applyAlignment="1"/>
    <xf numFmtId="0" fontId="10" fillId="0" borderId="47" xfId="0" applyFont="1" applyBorder="1" applyAlignment="1">
      <alignment horizontal="center"/>
    </xf>
    <xf numFmtId="0" fontId="15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0" fillId="0" borderId="47" xfId="0" applyFont="1" applyFill="1" applyBorder="1" applyAlignment="1">
      <alignment horizontal="left" vertical="top"/>
    </xf>
    <xf numFmtId="0" fontId="0" fillId="0" borderId="47" xfId="0" applyFill="1" applyBorder="1" applyAlignment="1">
      <alignment horizontal="center"/>
    </xf>
    <xf numFmtId="0" fontId="0" fillId="0" borderId="47" xfId="0" applyFill="1" applyBorder="1" applyAlignment="1">
      <alignment horizontal="left" vertical="center"/>
    </xf>
    <xf numFmtId="0" fontId="15" fillId="0" borderId="48" xfId="0" applyFont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Border="1" applyAlignment="1"/>
    <xf numFmtId="0" fontId="10" fillId="0" borderId="49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43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4" fillId="3" borderId="45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4" fillId="3" borderId="12" xfId="0" applyFont="1" applyFill="1" applyBorder="1" applyAlignment="1">
      <alignment horizontal="center" vertical="center" wrapText="1"/>
    </xf>
    <xf numFmtId="0" fontId="1" fillId="4" borderId="44" xfId="0" applyFont="1" applyFill="1" applyBorder="1" applyAlignment="1">
      <alignment horizontal="center" vertical="center"/>
    </xf>
    <xf numFmtId="0" fontId="1" fillId="4" borderId="46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 wrapText="1"/>
    </xf>
    <xf numFmtId="0" fontId="1" fillId="5" borderId="21" xfId="0" applyFont="1" applyFill="1" applyBorder="1" applyAlignment="1">
      <alignment horizontal="center" vertical="center" wrapText="1"/>
    </xf>
    <xf numFmtId="0" fontId="1" fillId="4" borderId="37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10" fillId="0" borderId="36" xfId="0" applyFont="1" applyFill="1" applyBorder="1"/>
  </cellXfs>
  <cellStyles count="6">
    <cellStyle name="Lien hypertexte visité" xfId="1" builtinId="9" hidden="1"/>
    <cellStyle name="Lien hypertexte visité" xfId="2" builtinId="9" hidden="1"/>
    <cellStyle name="Lien hypertexte visité" xfId="4" builtinId="9" hidden="1"/>
    <cellStyle name="Lien hypertexte visité" xfId="5" builtinId="9" hidden="1"/>
    <cellStyle name="Normal" xfId="0" builtinId="0"/>
    <cellStyle name="Normal 2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mruColors>
      <color rgb="FFC0C0C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11954</xdr:colOff>
      <xdr:row>0</xdr:row>
      <xdr:rowOff>0</xdr:rowOff>
    </xdr:from>
    <xdr:to>
      <xdr:col>1</xdr:col>
      <xdr:colOff>325719</xdr:colOff>
      <xdr:row>1</xdr:row>
      <xdr:rowOff>119530</xdr:rowOff>
    </xdr:to>
    <xdr:pic>
      <xdr:nvPicPr>
        <xdr:cNvPr id="2" name="Image 1" descr="logo_ligueca-300x300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54" y="0"/>
          <a:ext cx="1264024" cy="134769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oneCellAnchor>
    <xdr:from>
      <xdr:col>2</xdr:col>
      <xdr:colOff>954861</xdr:colOff>
      <xdr:row>0</xdr:row>
      <xdr:rowOff>0</xdr:rowOff>
    </xdr:from>
    <xdr:ext cx="11670433" cy="1225176"/>
    <xdr:sp macro="" textlink="">
      <xdr:nvSpPr>
        <xdr:cNvPr id="3" name="Rectangle 2"/>
        <xdr:cNvSpPr/>
      </xdr:nvSpPr>
      <xdr:spPr>
        <a:xfrm>
          <a:off x="2669361" y="0"/>
          <a:ext cx="11670433" cy="1225176"/>
        </a:xfrm>
        <a:prstGeom prst="rect">
          <a:avLst/>
        </a:prstGeom>
        <a:noFill/>
      </xdr:spPr>
      <xdr:txBody>
        <a:bodyPr wrap="none" lIns="91440" tIns="45720" rIns="91440" bIns="45720" anchor="ctr">
          <a:noAutofit/>
        </a:bodyPr>
        <a:lstStyle/>
        <a:p>
          <a:pPr algn="ctr"/>
          <a:r>
            <a:rPr lang="fr-FR" sz="4000" b="1" cap="none" spc="0">
              <a:ln w="12700">
                <a:solidFill>
                  <a:srgbClr val="000000"/>
                </a:solidFill>
                <a:prstDash val="solid"/>
              </a:ln>
              <a:solidFill>
                <a:schemeClr val="accent4">
                  <a:lumMod val="60000"/>
                  <a:lumOff val="40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Times New Roman"/>
              <a:cs typeface="Times New Roman"/>
            </a:rPr>
            <a:t>GRAND PRIX REGIONAL JEUNE -</a:t>
          </a:r>
          <a:r>
            <a:rPr lang="fr-FR" sz="4000" b="1" cap="none" spc="0" baseline="0">
              <a:ln w="12700">
                <a:solidFill>
                  <a:srgbClr val="000000"/>
                </a:solidFill>
                <a:prstDash val="solid"/>
              </a:ln>
              <a:solidFill>
                <a:schemeClr val="accent4">
                  <a:lumMod val="60000"/>
                  <a:lumOff val="40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Times New Roman"/>
              <a:cs typeface="Times New Roman"/>
            </a:rPr>
            <a:t> SAISON 2018</a:t>
          </a:r>
          <a:endParaRPr lang="fr-FR" sz="4000" b="1" cap="none" spc="0">
            <a:ln w="12700">
              <a:solidFill>
                <a:srgbClr val="000000"/>
              </a:solidFill>
              <a:prstDash val="solid"/>
            </a:ln>
            <a:solidFill>
              <a:schemeClr val="accent4">
                <a:lumMod val="60000"/>
                <a:lumOff val="40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14941</xdr:rowOff>
    </xdr:from>
    <xdr:to>
      <xdr:col>0</xdr:col>
      <xdr:colOff>1187823</xdr:colOff>
      <xdr:row>0</xdr:row>
      <xdr:rowOff>1353671</xdr:rowOff>
    </xdr:to>
    <xdr:pic>
      <xdr:nvPicPr>
        <xdr:cNvPr id="2" name="Image 1" descr="logo_ligueca-300x300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941"/>
          <a:ext cx="1187823" cy="133873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oneCellAnchor>
    <xdr:from>
      <xdr:col>2</xdr:col>
      <xdr:colOff>327331</xdr:colOff>
      <xdr:row>0</xdr:row>
      <xdr:rowOff>0</xdr:rowOff>
    </xdr:from>
    <xdr:ext cx="11670433" cy="1225176"/>
    <xdr:sp macro="" textlink="">
      <xdr:nvSpPr>
        <xdr:cNvPr id="3" name="Rectangle 2"/>
        <xdr:cNvSpPr/>
      </xdr:nvSpPr>
      <xdr:spPr>
        <a:xfrm>
          <a:off x="2559991" y="0"/>
          <a:ext cx="11670433" cy="1225176"/>
        </a:xfrm>
        <a:prstGeom prst="rect">
          <a:avLst/>
        </a:prstGeom>
        <a:noFill/>
      </xdr:spPr>
      <xdr:txBody>
        <a:bodyPr wrap="none" lIns="91440" tIns="45720" rIns="91440" bIns="45720" anchor="ctr">
          <a:noAutofit/>
        </a:bodyPr>
        <a:lstStyle/>
        <a:p>
          <a:pPr algn="ctr"/>
          <a:r>
            <a:rPr lang="fr-FR" sz="4000" b="1" cap="none" spc="0">
              <a:ln w="12700">
                <a:solidFill>
                  <a:srgbClr val="000000"/>
                </a:solidFill>
                <a:prstDash val="solid"/>
              </a:ln>
              <a:solidFill>
                <a:schemeClr val="accent3">
                  <a:lumMod val="60000"/>
                  <a:lumOff val="40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Times New Roman"/>
              <a:cs typeface="Times New Roman"/>
            </a:rPr>
            <a:t>GRAND PRIX REGIONAL JEUNE -</a:t>
          </a:r>
          <a:r>
            <a:rPr lang="fr-FR" sz="4000" b="1" cap="none" spc="0" baseline="0">
              <a:ln w="12700">
                <a:solidFill>
                  <a:srgbClr val="000000"/>
                </a:solidFill>
                <a:prstDash val="solid"/>
              </a:ln>
              <a:solidFill>
                <a:schemeClr val="accent3">
                  <a:lumMod val="60000"/>
                  <a:lumOff val="40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Times New Roman"/>
              <a:cs typeface="Times New Roman"/>
            </a:rPr>
            <a:t> SAISON 2018</a:t>
          </a:r>
          <a:endParaRPr lang="fr-FR" sz="4000" b="1" cap="none" spc="0">
            <a:ln w="12700">
              <a:solidFill>
                <a:srgbClr val="000000"/>
              </a:solidFill>
              <a:prstDash val="solid"/>
            </a:ln>
            <a:solidFill>
              <a:schemeClr val="accent3">
                <a:lumMod val="60000"/>
                <a:lumOff val="40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14941</xdr:rowOff>
    </xdr:from>
    <xdr:to>
      <xdr:col>0</xdr:col>
      <xdr:colOff>1187823</xdr:colOff>
      <xdr:row>1</xdr:row>
      <xdr:rowOff>44824</xdr:rowOff>
    </xdr:to>
    <xdr:pic>
      <xdr:nvPicPr>
        <xdr:cNvPr id="2" name="Image 1" descr="logo_ligueca-300x300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941"/>
          <a:ext cx="1187823" cy="133873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oneCellAnchor>
    <xdr:from>
      <xdr:col>2</xdr:col>
      <xdr:colOff>327331</xdr:colOff>
      <xdr:row>0</xdr:row>
      <xdr:rowOff>0</xdr:rowOff>
    </xdr:from>
    <xdr:ext cx="11670433" cy="1225176"/>
    <xdr:sp macro="" textlink="">
      <xdr:nvSpPr>
        <xdr:cNvPr id="3" name="Rectangle 2"/>
        <xdr:cNvSpPr/>
      </xdr:nvSpPr>
      <xdr:spPr>
        <a:xfrm>
          <a:off x="2559991" y="0"/>
          <a:ext cx="11670433" cy="1225176"/>
        </a:xfrm>
        <a:prstGeom prst="rect">
          <a:avLst/>
        </a:prstGeom>
        <a:noFill/>
      </xdr:spPr>
      <xdr:txBody>
        <a:bodyPr wrap="none" lIns="91440" tIns="45720" rIns="91440" bIns="45720" anchor="ctr">
          <a:noAutofit/>
        </a:bodyPr>
        <a:lstStyle/>
        <a:p>
          <a:pPr algn="ctr"/>
          <a:r>
            <a:rPr lang="fr-FR" sz="4000" b="1" cap="none" spc="0">
              <a:ln w="12700">
                <a:solidFill>
                  <a:srgbClr val="000000"/>
                </a:solidFill>
                <a:prstDash val="solid"/>
              </a:ln>
              <a:solidFill>
                <a:schemeClr val="accent3">
                  <a:lumMod val="60000"/>
                  <a:lumOff val="40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Times New Roman"/>
              <a:cs typeface="Times New Roman"/>
            </a:rPr>
            <a:t>GRAND PRIX REGIONAL JEUNE -</a:t>
          </a:r>
          <a:r>
            <a:rPr lang="fr-FR" sz="4000" b="1" cap="none" spc="0" baseline="0">
              <a:ln w="12700">
                <a:solidFill>
                  <a:srgbClr val="000000"/>
                </a:solidFill>
                <a:prstDash val="solid"/>
              </a:ln>
              <a:solidFill>
                <a:schemeClr val="accent3">
                  <a:lumMod val="60000"/>
                  <a:lumOff val="40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Times New Roman"/>
              <a:cs typeface="Times New Roman"/>
            </a:rPr>
            <a:t> SAISON 2018</a:t>
          </a:r>
          <a:endParaRPr lang="fr-FR" sz="4000" b="1" cap="none" spc="0">
            <a:ln w="12700">
              <a:solidFill>
                <a:srgbClr val="000000"/>
              </a:solidFill>
              <a:prstDash val="solid"/>
            </a:ln>
            <a:solidFill>
              <a:schemeClr val="accent3">
                <a:lumMod val="60000"/>
                <a:lumOff val="40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oneCellAnchor>
  <xdr:twoCellAnchor editAs="oneCell">
    <xdr:from>
      <xdr:col>0</xdr:col>
      <xdr:colOff>0</xdr:colOff>
      <xdr:row>0</xdr:row>
      <xdr:rowOff>14941</xdr:rowOff>
    </xdr:from>
    <xdr:to>
      <xdr:col>0</xdr:col>
      <xdr:colOff>1187823</xdr:colOff>
      <xdr:row>1</xdr:row>
      <xdr:rowOff>44824</xdr:rowOff>
    </xdr:to>
    <xdr:pic>
      <xdr:nvPicPr>
        <xdr:cNvPr id="4" name="Image 3" descr="logo_ligueca-300x300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941"/>
          <a:ext cx="1187823" cy="133873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1187823</xdr:colOff>
      <xdr:row>2</xdr:row>
      <xdr:rowOff>20918</xdr:rowOff>
    </xdr:to>
    <xdr:pic>
      <xdr:nvPicPr>
        <xdr:cNvPr id="5" name="Image 4" descr="logo_ligueca-300x300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941"/>
          <a:ext cx="1187823" cy="133873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1187823</xdr:colOff>
      <xdr:row>2</xdr:row>
      <xdr:rowOff>20918</xdr:rowOff>
    </xdr:to>
    <xdr:pic>
      <xdr:nvPicPr>
        <xdr:cNvPr id="6" name="Image 5" descr="logo_ligueca-300x300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941"/>
          <a:ext cx="1187823" cy="133873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14941</xdr:rowOff>
    </xdr:from>
    <xdr:to>
      <xdr:col>0</xdr:col>
      <xdr:colOff>1187823</xdr:colOff>
      <xdr:row>1</xdr:row>
      <xdr:rowOff>44824</xdr:rowOff>
    </xdr:to>
    <xdr:pic>
      <xdr:nvPicPr>
        <xdr:cNvPr id="2" name="Image 1" descr="logo_ligueca-300x300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941"/>
          <a:ext cx="1187823" cy="1340523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oneCellAnchor>
    <xdr:from>
      <xdr:col>2</xdr:col>
      <xdr:colOff>327331</xdr:colOff>
      <xdr:row>0</xdr:row>
      <xdr:rowOff>0</xdr:rowOff>
    </xdr:from>
    <xdr:ext cx="11670433" cy="1225176"/>
    <xdr:sp macro="" textlink="">
      <xdr:nvSpPr>
        <xdr:cNvPr id="3" name="Rectangle 2"/>
        <xdr:cNvSpPr/>
      </xdr:nvSpPr>
      <xdr:spPr>
        <a:xfrm>
          <a:off x="2559991" y="0"/>
          <a:ext cx="11670433" cy="1225176"/>
        </a:xfrm>
        <a:prstGeom prst="rect">
          <a:avLst/>
        </a:prstGeom>
        <a:noFill/>
      </xdr:spPr>
      <xdr:txBody>
        <a:bodyPr wrap="none" lIns="91440" tIns="45720" rIns="91440" bIns="45720" anchor="ctr">
          <a:noAutofit/>
        </a:bodyPr>
        <a:lstStyle/>
        <a:p>
          <a:pPr algn="ctr"/>
          <a:r>
            <a:rPr lang="fr-FR" sz="4000" b="1" cap="none" spc="0">
              <a:ln w="12700">
                <a:solidFill>
                  <a:srgbClr val="000000"/>
                </a:solidFill>
                <a:prstDash val="solid"/>
              </a:ln>
              <a:solidFill>
                <a:schemeClr val="accent3">
                  <a:lumMod val="60000"/>
                  <a:lumOff val="40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Times New Roman"/>
              <a:cs typeface="Times New Roman"/>
            </a:rPr>
            <a:t>GRAND PRIX REGIONAL JEUNE -</a:t>
          </a:r>
          <a:r>
            <a:rPr lang="fr-FR" sz="4000" b="1" cap="none" spc="0" baseline="0">
              <a:ln w="12700">
                <a:solidFill>
                  <a:srgbClr val="000000"/>
                </a:solidFill>
                <a:prstDash val="solid"/>
              </a:ln>
              <a:solidFill>
                <a:schemeClr val="accent3">
                  <a:lumMod val="60000"/>
                  <a:lumOff val="40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Times New Roman"/>
              <a:cs typeface="Times New Roman"/>
            </a:rPr>
            <a:t> SAISON 2018</a:t>
          </a:r>
          <a:endParaRPr lang="fr-FR" sz="4000" b="1" cap="none" spc="0">
            <a:ln w="12700">
              <a:solidFill>
                <a:srgbClr val="000000"/>
              </a:solidFill>
              <a:prstDash val="solid"/>
            </a:ln>
            <a:solidFill>
              <a:schemeClr val="accent3">
                <a:lumMod val="60000"/>
                <a:lumOff val="40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oneCellAnchor>
  <xdr:twoCellAnchor editAs="oneCell">
    <xdr:from>
      <xdr:col>0</xdr:col>
      <xdr:colOff>0</xdr:colOff>
      <xdr:row>0</xdr:row>
      <xdr:rowOff>14941</xdr:rowOff>
    </xdr:from>
    <xdr:to>
      <xdr:col>0</xdr:col>
      <xdr:colOff>1187823</xdr:colOff>
      <xdr:row>1</xdr:row>
      <xdr:rowOff>44824</xdr:rowOff>
    </xdr:to>
    <xdr:pic>
      <xdr:nvPicPr>
        <xdr:cNvPr id="4" name="Image 3" descr="logo_ligueca-300x300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941"/>
          <a:ext cx="1187823" cy="1340523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119530</xdr:colOff>
      <xdr:row>0</xdr:row>
      <xdr:rowOff>14941</xdr:rowOff>
    </xdr:from>
    <xdr:to>
      <xdr:col>1</xdr:col>
      <xdr:colOff>433295</xdr:colOff>
      <xdr:row>1</xdr:row>
      <xdr:rowOff>134471</xdr:rowOff>
    </xdr:to>
    <xdr:pic>
      <xdr:nvPicPr>
        <xdr:cNvPr id="2" name="Image 1" descr="logo_ligueca-300x300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530" y="14941"/>
          <a:ext cx="1266265" cy="134635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oneCellAnchor>
    <xdr:from>
      <xdr:col>2</xdr:col>
      <xdr:colOff>954861</xdr:colOff>
      <xdr:row>0</xdr:row>
      <xdr:rowOff>0</xdr:rowOff>
    </xdr:from>
    <xdr:ext cx="11670433" cy="1225176"/>
    <xdr:sp macro="" textlink="">
      <xdr:nvSpPr>
        <xdr:cNvPr id="3" name="Rectangle 2"/>
        <xdr:cNvSpPr/>
      </xdr:nvSpPr>
      <xdr:spPr>
        <a:xfrm>
          <a:off x="2791281" y="0"/>
          <a:ext cx="11670433" cy="1225176"/>
        </a:xfrm>
        <a:prstGeom prst="rect">
          <a:avLst/>
        </a:prstGeom>
        <a:noFill/>
      </xdr:spPr>
      <xdr:txBody>
        <a:bodyPr wrap="none" lIns="91440" tIns="45720" rIns="91440" bIns="45720" anchor="ctr">
          <a:noAutofit/>
        </a:bodyPr>
        <a:lstStyle/>
        <a:p>
          <a:pPr algn="ctr"/>
          <a:r>
            <a:rPr lang="fr-FR" sz="4000" b="1" cap="none" spc="0">
              <a:ln w="12700">
                <a:solidFill>
                  <a:srgbClr val="000000"/>
                </a:solidFill>
                <a:prstDash val="solid"/>
              </a:ln>
              <a:solidFill>
                <a:schemeClr val="accent4">
                  <a:lumMod val="60000"/>
                  <a:lumOff val="40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Times New Roman"/>
              <a:cs typeface="Times New Roman"/>
            </a:rPr>
            <a:t>GRAND PRIX REGIONAL JEUNE -</a:t>
          </a:r>
          <a:r>
            <a:rPr lang="fr-FR" sz="4000" b="1" cap="none" spc="0" baseline="0">
              <a:ln w="12700">
                <a:solidFill>
                  <a:srgbClr val="000000"/>
                </a:solidFill>
                <a:prstDash val="solid"/>
              </a:ln>
              <a:solidFill>
                <a:schemeClr val="accent4">
                  <a:lumMod val="60000"/>
                  <a:lumOff val="40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Times New Roman"/>
              <a:cs typeface="Times New Roman"/>
            </a:rPr>
            <a:t> SAISON 2018</a:t>
          </a:r>
          <a:endParaRPr lang="fr-FR" sz="4000" b="1" cap="none" spc="0">
            <a:ln w="12700">
              <a:solidFill>
                <a:srgbClr val="000000"/>
              </a:solidFill>
              <a:prstDash val="solid"/>
            </a:ln>
            <a:solidFill>
              <a:schemeClr val="accent4">
                <a:lumMod val="60000"/>
                <a:lumOff val="40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oneCellAnchor>
  <xdr:twoCellAnchor editAs="oneCell">
    <xdr:from>
      <xdr:col>0</xdr:col>
      <xdr:colOff>0</xdr:colOff>
      <xdr:row>0</xdr:row>
      <xdr:rowOff>14941</xdr:rowOff>
    </xdr:from>
    <xdr:to>
      <xdr:col>1</xdr:col>
      <xdr:colOff>250265</xdr:colOff>
      <xdr:row>1</xdr:row>
      <xdr:rowOff>68729</xdr:rowOff>
    </xdr:to>
    <xdr:pic>
      <xdr:nvPicPr>
        <xdr:cNvPr id="4" name="Image 3" descr="logo_ligueca-300x300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941"/>
          <a:ext cx="1309445" cy="1341568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14941</xdr:rowOff>
    </xdr:from>
    <xdr:to>
      <xdr:col>1</xdr:col>
      <xdr:colOff>250265</xdr:colOff>
      <xdr:row>1</xdr:row>
      <xdr:rowOff>68729</xdr:rowOff>
    </xdr:to>
    <xdr:pic>
      <xdr:nvPicPr>
        <xdr:cNvPr id="4" name="Image 3" descr="logo_ligueca-300x300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941"/>
          <a:ext cx="1344706" cy="134470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oneCellAnchor>
    <xdr:from>
      <xdr:col>1</xdr:col>
      <xdr:colOff>712067</xdr:colOff>
      <xdr:row>0</xdr:row>
      <xdr:rowOff>0</xdr:rowOff>
    </xdr:from>
    <xdr:ext cx="11670433" cy="1225176"/>
    <xdr:sp macro="" textlink="">
      <xdr:nvSpPr>
        <xdr:cNvPr id="5" name="Rectangle 4"/>
        <xdr:cNvSpPr/>
      </xdr:nvSpPr>
      <xdr:spPr>
        <a:xfrm>
          <a:off x="1537567" y="0"/>
          <a:ext cx="11670433" cy="1225176"/>
        </a:xfrm>
        <a:prstGeom prst="rect">
          <a:avLst/>
        </a:prstGeom>
        <a:noFill/>
      </xdr:spPr>
      <xdr:txBody>
        <a:bodyPr wrap="none" lIns="91440" tIns="45720" rIns="91440" bIns="45720" anchor="ctr">
          <a:noAutofit/>
        </a:bodyPr>
        <a:lstStyle/>
        <a:p>
          <a:pPr algn="ctr"/>
          <a:r>
            <a:rPr lang="fr-FR" sz="4000" b="1" cap="none" spc="0">
              <a:ln w="12700">
                <a:solidFill>
                  <a:srgbClr val="000000"/>
                </a:solidFill>
                <a:prstDash val="solid"/>
              </a:ln>
              <a:solidFill>
                <a:schemeClr val="accent5">
                  <a:lumMod val="60000"/>
                  <a:lumOff val="40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Times New Roman"/>
              <a:cs typeface="Times New Roman"/>
            </a:rPr>
            <a:t>GRAND PRIX REGIONAL JEUNE -</a:t>
          </a:r>
          <a:r>
            <a:rPr lang="fr-FR" sz="4000" b="1" cap="none" spc="0" baseline="0">
              <a:ln w="12700">
                <a:solidFill>
                  <a:srgbClr val="000000"/>
                </a:solidFill>
                <a:prstDash val="solid"/>
              </a:ln>
              <a:solidFill>
                <a:schemeClr val="accent5">
                  <a:lumMod val="60000"/>
                  <a:lumOff val="40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Times New Roman"/>
              <a:cs typeface="Times New Roman"/>
            </a:rPr>
            <a:t> SAISON 2018</a:t>
          </a:r>
          <a:endParaRPr lang="fr-FR" sz="4000" b="1" cap="none" spc="0">
            <a:ln w="12700">
              <a:solidFill>
                <a:srgbClr val="000000"/>
              </a:solidFill>
              <a:prstDash val="solid"/>
            </a:ln>
            <a:solidFill>
              <a:schemeClr val="accent5">
                <a:lumMod val="60000"/>
                <a:lumOff val="40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14941</xdr:rowOff>
    </xdr:from>
    <xdr:to>
      <xdr:col>1</xdr:col>
      <xdr:colOff>151653</xdr:colOff>
      <xdr:row>1</xdr:row>
      <xdr:rowOff>68729</xdr:rowOff>
    </xdr:to>
    <xdr:pic>
      <xdr:nvPicPr>
        <xdr:cNvPr id="2" name="Image 1" descr="logo_ligueca-300x300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941"/>
          <a:ext cx="1309445" cy="1341568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oneCellAnchor>
    <xdr:from>
      <xdr:col>1</xdr:col>
      <xdr:colOff>712067</xdr:colOff>
      <xdr:row>0</xdr:row>
      <xdr:rowOff>0</xdr:rowOff>
    </xdr:from>
    <xdr:ext cx="11670433" cy="1225176"/>
    <xdr:sp macro="" textlink="">
      <xdr:nvSpPr>
        <xdr:cNvPr id="3" name="Rectangle 2"/>
        <xdr:cNvSpPr/>
      </xdr:nvSpPr>
      <xdr:spPr>
        <a:xfrm>
          <a:off x="1771247" y="0"/>
          <a:ext cx="11670433" cy="1225176"/>
        </a:xfrm>
        <a:prstGeom prst="rect">
          <a:avLst/>
        </a:prstGeom>
        <a:noFill/>
      </xdr:spPr>
      <xdr:txBody>
        <a:bodyPr wrap="none" lIns="91440" tIns="45720" rIns="91440" bIns="45720" anchor="ctr">
          <a:noAutofit/>
        </a:bodyPr>
        <a:lstStyle/>
        <a:p>
          <a:pPr algn="ctr"/>
          <a:r>
            <a:rPr lang="fr-FR" sz="4000" b="1" cap="none" spc="0">
              <a:ln w="12700">
                <a:solidFill>
                  <a:srgbClr val="000000"/>
                </a:solidFill>
                <a:prstDash val="solid"/>
              </a:ln>
              <a:solidFill>
                <a:schemeClr val="accent5">
                  <a:lumMod val="60000"/>
                  <a:lumOff val="40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Times New Roman"/>
              <a:cs typeface="Times New Roman"/>
            </a:rPr>
            <a:t>GRAND PRIX REGIONAL JEUNE -</a:t>
          </a:r>
          <a:r>
            <a:rPr lang="fr-FR" sz="4000" b="1" cap="none" spc="0" baseline="0">
              <a:ln w="12700">
                <a:solidFill>
                  <a:srgbClr val="000000"/>
                </a:solidFill>
                <a:prstDash val="solid"/>
              </a:ln>
              <a:solidFill>
                <a:schemeClr val="accent5">
                  <a:lumMod val="60000"/>
                  <a:lumOff val="40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Times New Roman"/>
              <a:cs typeface="Times New Roman"/>
            </a:rPr>
            <a:t> SAISON 2018</a:t>
          </a:r>
          <a:endParaRPr lang="fr-FR" sz="4000" b="1" cap="none" spc="0">
            <a:ln w="12700">
              <a:solidFill>
                <a:srgbClr val="000000"/>
              </a:solidFill>
              <a:prstDash val="solid"/>
            </a:ln>
            <a:solidFill>
              <a:schemeClr val="accent5">
                <a:lumMod val="60000"/>
                <a:lumOff val="40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oneCellAnchor>
  <xdr:twoCellAnchor editAs="oneCell">
    <xdr:from>
      <xdr:col>0</xdr:col>
      <xdr:colOff>0</xdr:colOff>
      <xdr:row>19</xdr:row>
      <xdr:rowOff>14941</xdr:rowOff>
    </xdr:from>
    <xdr:to>
      <xdr:col>1</xdr:col>
      <xdr:colOff>151653</xdr:colOff>
      <xdr:row>20</xdr:row>
      <xdr:rowOff>68730</xdr:rowOff>
    </xdr:to>
    <xdr:pic>
      <xdr:nvPicPr>
        <xdr:cNvPr id="4" name="Image 3" descr="logo_ligueca-300x300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815541"/>
          <a:ext cx="1309445" cy="235324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1</xdr:col>
      <xdr:colOff>469917</xdr:colOff>
      <xdr:row>0</xdr:row>
      <xdr:rowOff>1338730</xdr:rowOff>
    </xdr:to>
    <xdr:pic>
      <xdr:nvPicPr>
        <xdr:cNvPr id="2" name="Image 1" descr="logo_ligueca-300x300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0"/>
          <a:ext cx="1265144" cy="133873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oneCellAnchor>
    <xdr:from>
      <xdr:col>2</xdr:col>
      <xdr:colOff>685919</xdr:colOff>
      <xdr:row>0</xdr:row>
      <xdr:rowOff>0</xdr:rowOff>
    </xdr:from>
    <xdr:ext cx="11670433" cy="1225176"/>
    <xdr:sp macro="" textlink="">
      <xdr:nvSpPr>
        <xdr:cNvPr id="3" name="Rectangle 2"/>
        <xdr:cNvSpPr/>
      </xdr:nvSpPr>
      <xdr:spPr>
        <a:xfrm>
          <a:off x="2702978" y="0"/>
          <a:ext cx="11670433" cy="1225176"/>
        </a:xfrm>
        <a:prstGeom prst="rect">
          <a:avLst/>
        </a:prstGeom>
        <a:noFill/>
      </xdr:spPr>
      <xdr:txBody>
        <a:bodyPr wrap="none" lIns="91440" tIns="45720" rIns="91440" bIns="45720" anchor="ctr">
          <a:noAutofit/>
        </a:bodyPr>
        <a:lstStyle/>
        <a:p>
          <a:pPr algn="ctr"/>
          <a:r>
            <a:rPr lang="fr-FR" sz="4000" b="1" cap="none" spc="0">
              <a:ln w="12700">
                <a:solidFill>
                  <a:srgbClr val="000000"/>
                </a:solidFill>
                <a:prstDash val="solid"/>
              </a:ln>
              <a:solidFill>
                <a:schemeClr val="accent2">
                  <a:lumMod val="60000"/>
                  <a:lumOff val="40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Times New Roman"/>
              <a:cs typeface="Times New Roman"/>
            </a:rPr>
            <a:t>GRAND PRIX REGIONAL JEUNE -</a:t>
          </a:r>
          <a:r>
            <a:rPr lang="fr-FR" sz="4000" b="1" cap="none" spc="0" baseline="0">
              <a:ln w="12700">
                <a:solidFill>
                  <a:srgbClr val="000000"/>
                </a:solidFill>
                <a:prstDash val="solid"/>
              </a:ln>
              <a:solidFill>
                <a:schemeClr val="accent2">
                  <a:lumMod val="60000"/>
                  <a:lumOff val="40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Times New Roman"/>
              <a:cs typeface="Times New Roman"/>
            </a:rPr>
            <a:t> SAISON 2018</a:t>
          </a:r>
          <a:endParaRPr lang="fr-FR" sz="4000" b="1" cap="none" spc="0">
            <a:ln w="12700">
              <a:solidFill>
                <a:srgbClr val="000000"/>
              </a:solidFill>
              <a:prstDash val="solid"/>
            </a:ln>
            <a:solidFill>
              <a:schemeClr val="accent2">
                <a:lumMod val="60000"/>
                <a:lumOff val="40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1</xdr:col>
      <xdr:colOff>407894</xdr:colOff>
      <xdr:row>0</xdr:row>
      <xdr:rowOff>1338730</xdr:rowOff>
    </xdr:to>
    <xdr:pic>
      <xdr:nvPicPr>
        <xdr:cNvPr id="2" name="Image 1" descr="logo_ligueca-300x300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0"/>
          <a:ext cx="1261334" cy="133873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oneCellAnchor>
    <xdr:from>
      <xdr:col>2</xdr:col>
      <xdr:colOff>685919</xdr:colOff>
      <xdr:row>0</xdr:row>
      <xdr:rowOff>0</xdr:rowOff>
    </xdr:from>
    <xdr:ext cx="11670433" cy="1225176"/>
    <xdr:sp macro="" textlink="">
      <xdr:nvSpPr>
        <xdr:cNvPr id="3" name="Rectangle 2"/>
        <xdr:cNvSpPr/>
      </xdr:nvSpPr>
      <xdr:spPr>
        <a:xfrm>
          <a:off x="2583299" y="0"/>
          <a:ext cx="11670433" cy="1225176"/>
        </a:xfrm>
        <a:prstGeom prst="rect">
          <a:avLst/>
        </a:prstGeom>
        <a:noFill/>
      </xdr:spPr>
      <xdr:txBody>
        <a:bodyPr wrap="none" lIns="91440" tIns="45720" rIns="91440" bIns="45720" anchor="ctr">
          <a:noAutofit/>
        </a:bodyPr>
        <a:lstStyle/>
        <a:p>
          <a:pPr algn="ctr"/>
          <a:r>
            <a:rPr lang="fr-FR" sz="4000" b="1" cap="none" spc="0">
              <a:ln w="12700">
                <a:solidFill>
                  <a:srgbClr val="000000"/>
                </a:solidFill>
                <a:prstDash val="solid"/>
              </a:ln>
              <a:solidFill>
                <a:schemeClr val="accent2">
                  <a:lumMod val="60000"/>
                  <a:lumOff val="40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Times New Roman"/>
              <a:cs typeface="Times New Roman"/>
            </a:rPr>
            <a:t>GRAND PRIX REGIONAL JEUNE -</a:t>
          </a:r>
          <a:r>
            <a:rPr lang="fr-FR" sz="4000" b="1" cap="none" spc="0" baseline="0">
              <a:ln w="12700">
                <a:solidFill>
                  <a:srgbClr val="000000"/>
                </a:solidFill>
                <a:prstDash val="solid"/>
              </a:ln>
              <a:solidFill>
                <a:schemeClr val="accent2">
                  <a:lumMod val="60000"/>
                  <a:lumOff val="40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Times New Roman"/>
              <a:cs typeface="Times New Roman"/>
            </a:rPr>
            <a:t> SAISON 2018</a:t>
          </a:r>
          <a:endParaRPr lang="fr-FR" sz="4000" b="1" cap="none" spc="0">
            <a:ln w="12700">
              <a:solidFill>
                <a:srgbClr val="000000"/>
              </a:solidFill>
              <a:prstDash val="solid"/>
            </a:ln>
            <a:solidFill>
              <a:schemeClr val="accent2">
                <a:lumMod val="60000"/>
                <a:lumOff val="40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1243106</xdr:colOff>
      <xdr:row>1</xdr:row>
      <xdr:rowOff>29883</xdr:rowOff>
    </xdr:to>
    <xdr:pic>
      <xdr:nvPicPr>
        <xdr:cNvPr id="2" name="Image 1" descr="logo_ligueca-300x300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25177" cy="1340971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oneCellAnchor>
    <xdr:from>
      <xdr:col>3</xdr:col>
      <xdr:colOff>58389</xdr:colOff>
      <xdr:row>0</xdr:row>
      <xdr:rowOff>0</xdr:rowOff>
    </xdr:from>
    <xdr:ext cx="11670433" cy="1225176"/>
    <xdr:sp macro="" textlink="">
      <xdr:nvSpPr>
        <xdr:cNvPr id="3" name="Rectangle 2"/>
        <xdr:cNvSpPr/>
      </xdr:nvSpPr>
      <xdr:spPr>
        <a:xfrm>
          <a:off x="3617377" y="0"/>
          <a:ext cx="11670433" cy="1225176"/>
        </a:xfrm>
        <a:prstGeom prst="rect">
          <a:avLst/>
        </a:prstGeom>
        <a:noFill/>
      </xdr:spPr>
      <xdr:txBody>
        <a:bodyPr wrap="none" lIns="91440" tIns="45720" rIns="91440" bIns="45720" anchor="ctr">
          <a:noAutofit/>
        </a:bodyPr>
        <a:lstStyle/>
        <a:p>
          <a:pPr algn="ctr"/>
          <a:r>
            <a:rPr lang="fr-FR" sz="4000" b="1" cap="none" spc="0">
              <a:ln w="12700">
                <a:solidFill>
                  <a:srgbClr val="000000"/>
                </a:solidFill>
                <a:prstDash val="solid"/>
              </a:ln>
              <a:solidFill>
                <a:schemeClr val="accent6">
                  <a:lumMod val="60000"/>
                  <a:lumOff val="40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Times New Roman"/>
              <a:cs typeface="Times New Roman"/>
            </a:rPr>
            <a:t>GRAND PRIX REGIONAL JEUNE -</a:t>
          </a:r>
          <a:r>
            <a:rPr lang="fr-FR" sz="4000" b="1" cap="none" spc="0" baseline="0">
              <a:ln w="12700">
                <a:solidFill>
                  <a:srgbClr val="000000"/>
                </a:solidFill>
                <a:prstDash val="solid"/>
              </a:ln>
              <a:solidFill>
                <a:schemeClr val="accent6">
                  <a:lumMod val="60000"/>
                  <a:lumOff val="40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Times New Roman"/>
              <a:cs typeface="Times New Roman"/>
            </a:rPr>
            <a:t> SAISON 2018</a:t>
          </a:r>
          <a:endParaRPr lang="fr-FR" sz="4000" b="1" cap="none" spc="0">
            <a:ln w="12700">
              <a:solidFill>
                <a:srgbClr val="000000"/>
              </a:solidFill>
              <a:prstDash val="solid"/>
            </a:ln>
            <a:solidFill>
              <a:schemeClr val="accent6">
                <a:lumMod val="60000"/>
                <a:lumOff val="40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1243106</xdr:colOff>
      <xdr:row>1</xdr:row>
      <xdr:rowOff>29883</xdr:rowOff>
    </xdr:to>
    <xdr:pic>
      <xdr:nvPicPr>
        <xdr:cNvPr id="2" name="Image 1" descr="logo_ligueca-300x300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43106" cy="1340523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oneCellAnchor>
    <xdr:from>
      <xdr:col>3</xdr:col>
      <xdr:colOff>58389</xdr:colOff>
      <xdr:row>0</xdr:row>
      <xdr:rowOff>0</xdr:rowOff>
    </xdr:from>
    <xdr:ext cx="11670433" cy="1225176"/>
    <xdr:sp macro="" textlink="">
      <xdr:nvSpPr>
        <xdr:cNvPr id="3" name="Rectangle 2"/>
        <xdr:cNvSpPr/>
      </xdr:nvSpPr>
      <xdr:spPr>
        <a:xfrm>
          <a:off x="3936969" y="0"/>
          <a:ext cx="11670433" cy="1225176"/>
        </a:xfrm>
        <a:prstGeom prst="rect">
          <a:avLst/>
        </a:prstGeom>
        <a:noFill/>
      </xdr:spPr>
      <xdr:txBody>
        <a:bodyPr wrap="none" lIns="91440" tIns="45720" rIns="91440" bIns="45720" anchor="ctr">
          <a:noAutofit/>
        </a:bodyPr>
        <a:lstStyle/>
        <a:p>
          <a:pPr algn="ctr"/>
          <a:r>
            <a:rPr lang="fr-FR" sz="4000" b="1" cap="none" spc="0">
              <a:ln w="12700">
                <a:solidFill>
                  <a:srgbClr val="000000"/>
                </a:solidFill>
                <a:prstDash val="solid"/>
              </a:ln>
              <a:solidFill>
                <a:schemeClr val="accent6">
                  <a:lumMod val="60000"/>
                  <a:lumOff val="40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Times New Roman"/>
              <a:cs typeface="Times New Roman"/>
            </a:rPr>
            <a:t>GRAND PRIX REGIONAL JEUNE -</a:t>
          </a:r>
          <a:r>
            <a:rPr lang="fr-FR" sz="4000" b="1" cap="none" spc="0" baseline="0">
              <a:ln w="12700">
                <a:solidFill>
                  <a:srgbClr val="000000"/>
                </a:solidFill>
                <a:prstDash val="solid"/>
              </a:ln>
              <a:solidFill>
                <a:schemeClr val="accent6">
                  <a:lumMod val="60000"/>
                  <a:lumOff val="40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Times New Roman"/>
              <a:cs typeface="Times New Roman"/>
            </a:rPr>
            <a:t> SAISON 2018</a:t>
          </a:r>
          <a:endParaRPr lang="fr-FR" sz="4000" b="1" cap="none" spc="0">
            <a:ln w="12700">
              <a:solidFill>
                <a:srgbClr val="000000"/>
              </a:solidFill>
              <a:prstDash val="solid"/>
            </a:ln>
            <a:solidFill>
              <a:schemeClr val="accent6">
                <a:lumMod val="60000"/>
                <a:lumOff val="40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oneCellAnchor>
  <xdr:twoCellAnchor editAs="oneCell">
    <xdr:from>
      <xdr:col>0</xdr:col>
      <xdr:colOff>0</xdr:colOff>
      <xdr:row>23</xdr:row>
      <xdr:rowOff>0</xdr:rowOff>
    </xdr:from>
    <xdr:to>
      <xdr:col>0</xdr:col>
      <xdr:colOff>1243106</xdr:colOff>
      <xdr:row>24</xdr:row>
      <xdr:rowOff>29882</xdr:rowOff>
    </xdr:to>
    <xdr:pic>
      <xdr:nvPicPr>
        <xdr:cNvPr id="4" name="Image 3" descr="logo_ligueca-300x300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516880"/>
          <a:ext cx="1243106" cy="211311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14941</xdr:rowOff>
    </xdr:from>
    <xdr:to>
      <xdr:col>0</xdr:col>
      <xdr:colOff>1187823</xdr:colOff>
      <xdr:row>0</xdr:row>
      <xdr:rowOff>1353671</xdr:rowOff>
    </xdr:to>
    <xdr:pic>
      <xdr:nvPicPr>
        <xdr:cNvPr id="2" name="Image 1" descr="logo_ligueca-300x300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941"/>
          <a:ext cx="1344706" cy="134470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oneCellAnchor>
    <xdr:from>
      <xdr:col>2</xdr:col>
      <xdr:colOff>327331</xdr:colOff>
      <xdr:row>0</xdr:row>
      <xdr:rowOff>0</xdr:rowOff>
    </xdr:from>
    <xdr:ext cx="11670433" cy="1225176"/>
    <xdr:sp macro="" textlink="">
      <xdr:nvSpPr>
        <xdr:cNvPr id="3" name="Rectangle 2"/>
        <xdr:cNvSpPr/>
      </xdr:nvSpPr>
      <xdr:spPr>
        <a:xfrm>
          <a:off x="2702978" y="0"/>
          <a:ext cx="11670433" cy="1225176"/>
        </a:xfrm>
        <a:prstGeom prst="rect">
          <a:avLst/>
        </a:prstGeom>
        <a:noFill/>
      </xdr:spPr>
      <xdr:txBody>
        <a:bodyPr wrap="none" lIns="91440" tIns="45720" rIns="91440" bIns="45720" anchor="ctr">
          <a:noAutofit/>
        </a:bodyPr>
        <a:lstStyle/>
        <a:p>
          <a:pPr algn="ctr"/>
          <a:r>
            <a:rPr lang="fr-FR" sz="4000" b="1" cap="none" spc="0">
              <a:ln w="12700">
                <a:solidFill>
                  <a:srgbClr val="000000"/>
                </a:solidFill>
                <a:prstDash val="solid"/>
              </a:ln>
              <a:solidFill>
                <a:schemeClr val="accent3">
                  <a:lumMod val="60000"/>
                  <a:lumOff val="40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Times New Roman"/>
              <a:cs typeface="Times New Roman"/>
            </a:rPr>
            <a:t>GRAND PRIX REGIONAL JEUNE -</a:t>
          </a:r>
          <a:r>
            <a:rPr lang="fr-FR" sz="4000" b="1" cap="none" spc="0" baseline="0">
              <a:ln w="12700">
                <a:solidFill>
                  <a:srgbClr val="000000"/>
                </a:solidFill>
                <a:prstDash val="solid"/>
              </a:ln>
              <a:solidFill>
                <a:schemeClr val="accent3">
                  <a:lumMod val="60000"/>
                  <a:lumOff val="40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Times New Roman"/>
              <a:cs typeface="Times New Roman"/>
            </a:rPr>
            <a:t> SAISON 2018</a:t>
          </a:r>
          <a:endParaRPr lang="fr-FR" sz="4000" b="1" cap="none" spc="0">
            <a:ln w="12700">
              <a:solidFill>
                <a:srgbClr val="000000"/>
              </a:solidFill>
              <a:prstDash val="solid"/>
            </a:ln>
            <a:solidFill>
              <a:schemeClr val="accent3">
                <a:lumMod val="60000"/>
                <a:lumOff val="40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7558519241921"/>
    <pageSetUpPr fitToPage="1"/>
  </sheetPr>
  <dimension ref="A1:P11"/>
  <sheetViews>
    <sheetView tabSelected="1" zoomScale="85" zoomScaleNormal="85" zoomScalePageLayoutView="85" workbookViewId="0">
      <selection activeCell="F22" sqref="F22"/>
    </sheetView>
  </sheetViews>
  <sheetFormatPr baseColWidth="10" defaultRowHeight="14.4"/>
  <cols>
    <col min="1" max="1" width="13.88671875" style="10" bestFit="1" customWidth="1"/>
    <col min="2" max="2" width="12.88671875" bestFit="1" customWidth="1"/>
    <col min="3" max="3" width="23.44140625" bestFit="1" customWidth="1"/>
    <col min="4" max="4" width="31.6640625" bestFit="1" customWidth="1"/>
    <col min="5" max="5" width="10.6640625" bestFit="1" customWidth="1"/>
    <col min="6" max="6" width="16.109375" bestFit="1" customWidth="1"/>
    <col min="7" max="8" width="7.109375" style="1" customWidth="1"/>
    <col min="9" max="12" width="9.44140625" style="1" customWidth="1"/>
    <col min="13" max="13" width="11.88671875" bestFit="1" customWidth="1"/>
  </cols>
  <sheetData>
    <row r="1" spans="1:16" ht="96.9" customHeight="1" thickBot="1">
      <c r="A1" s="68"/>
      <c r="B1" s="68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</row>
    <row r="2" spans="1:16" s="13" customFormat="1" ht="28.2" customHeight="1" thickBot="1">
      <c r="A2" s="126" t="s">
        <v>542</v>
      </c>
      <c r="B2" s="128" t="s">
        <v>543</v>
      </c>
      <c r="C2" s="130" t="s">
        <v>867</v>
      </c>
      <c r="D2" s="128" t="s">
        <v>544</v>
      </c>
      <c r="E2" s="130" t="s">
        <v>545</v>
      </c>
      <c r="F2" s="128" t="s">
        <v>546</v>
      </c>
      <c r="G2" s="132" t="s">
        <v>869</v>
      </c>
      <c r="H2" s="133"/>
      <c r="I2" s="134" t="s">
        <v>870</v>
      </c>
      <c r="J2" s="135"/>
      <c r="K2" s="132" t="s">
        <v>946</v>
      </c>
      <c r="L2" s="133"/>
      <c r="M2" s="137" t="s">
        <v>950</v>
      </c>
      <c r="N2" s="138"/>
      <c r="O2" s="139" t="s">
        <v>865</v>
      </c>
      <c r="P2" s="124" t="s">
        <v>941</v>
      </c>
    </row>
    <row r="3" spans="1:16" s="13" customFormat="1" ht="28.2" customHeight="1">
      <c r="A3" s="127"/>
      <c r="B3" s="129"/>
      <c r="C3" s="131"/>
      <c r="D3" s="129"/>
      <c r="E3" s="131"/>
      <c r="F3" s="129"/>
      <c r="G3" s="32" t="s">
        <v>866</v>
      </c>
      <c r="H3" s="67" t="s">
        <v>878</v>
      </c>
      <c r="I3" s="32" t="s">
        <v>866</v>
      </c>
      <c r="J3" s="67" t="s">
        <v>878</v>
      </c>
      <c r="K3" s="32" t="s">
        <v>866</v>
      </c>
      <c r="L3" s="67" t="s">
        <v>878</v>
      </c>
      <c r="M3" s="32" t="s">
        <v>866</v>
      </c>
      <c r="N3" s="88" t="s">
        <v>878</v>
      </c>
      <c r="O3" s="140"/>
      <c r="P3" s="125"/>
    </row>
    <row r="4" spans="1:16" s="13" customFormat="1">
      <c r="A4" s="98" t="s">
        <v>661</v>
      </c>
      <c r="B4" s="98" t="s">
        <v>951</v>
      </c>
      <c r="C4" s="99"/>
      <c r="D4" s="98" t="s">
        <v>963</v>
      </c>
      <c r="E4" s="100" t="s">
        <v>931</v>
      </c>
      <c r="F4" s="98" t="s">
        <v>960</v>
      </c>
      <c r="G4" s="91">
        <v>1</v>
      </c>
      <c r="H4" s="92">
        <f>LOOKUP(G4,'Points '!A:A,'Points '!B:B)</f>
        <v>30</v>
      </c>
      <c r="I4" s="92"/>
      <c r="J4" s="92"/>
      <c r="K4" s="92"/>
      <c r="L4" s="92"/>
      <c r="M4" s="92"/>
      <c r="N4" s="92"/>
      <c r="O4" s="92">
        <f t="shared" ref="O4:O10" si="0">H4+J4+L4+N4</f>
        <v>30</v>
      </c>
      <c r="P4" s="93"/>
    </row>
    <row r="5" spans="1:16" s="13" customFormat="1">
      <c r="A5" s="98" t="s">
        <v>953</v>
      </c>
      <c r="B5" s="98" t="s">
        <v>954</v>
      </c>
      <c r="C5" s="99"/>
      <c r="D5" s="98" t="s">
        <v>963</v>
      </c>
      <c r="E5" s="100" t="s">
        <v>931</v>
      </c>
      <c r="F5" s="98" t="s">
        <v>960</v>
      </c>
      <c r="G5" s="91">
        <v>2</v>
      </c>
      <c r="H5" s="92">
        <f>LOOKUP(G5,'Points '!A:A,'Points '!B:B)</f>
        <v>28</v>
      </c>
      <c r="I5" s="92"/>
      <c r="J5" s="92"/>
      <c r="K5" s="92"/>
      <c r="L5" s="92"/>
      <c r="M5" s="92"/>
      <c r="N5" s="92"/>
      <c r="O5" s="92">
        <f t="shared" si="0"/>
        <v>28</v>
      </c>
      <c r="P5" s="93"/>
    </row>
    <row r="6" spans="1:16" s="13" customFormat="1">
      <c r="A6" s="98" t="s">
        <v>131</v>
      </c>
      <c r="B6" s="98" t="s">
        <v>889</v>
      </c>
      <c r="C6" s="101"/>
      <c r="D6" s="98" t="s">
        <v>964</v>
      </c>
      <c r="E6" s="101" t="s">
        <v>931</v>
      </c>
      <c r="F6" s="98" t="s">
        <v>960</v>
      </c>
      <c r="G6" s="92">
        <v>3</v>
      </c>
      <c r="H6" s="92">
        <f>LOOKUP(G6,'Points '!A:A,'Points '!B:B)</f>
        <v>26</v>
      </c>
      <c r="I6" s="92"/>
      <c r="J6" s="92"/>
      <c r="K6" s="92"/>
      <c r="L6" s="92"/>
      <c r="M6" s="92"/>
      <c r="N6" s="92"/>
      <c r="O6" s="92">
        <f t="shared" si="0"/>
        <v>26</v>
      </c>
      <c r="P6" s="93"/>
    </row>
    <row r="7" spans="1:16" s="13" customFormat="1">
      <c r="A7" s="98" t="s">
        <v>750</v>
      </c>
      <c r="B7" s="98" t="s">
        <v>897</v>
      </c>
      <c r="C7" s="99"/>
      <c r="D7" s="98" t="s">
        <v>962</v>
      </c>
      <c r="E7" s="100" t="s">
        <v>931</v>
      </c>
      <c r="F7" s="98" t="s">
        <v>960</v>
      </c>
      <c r="G7" s="91">
        <v>4</v>
      </c>
      <c r="H7" s="92">
        <f>LOOKUP(G7,'Points '!A:A,'Points '!B:B)</f>
        <v>24</v>
      </c>
      <c r="I7" s="92"/>
      <c r="J7" s="92"/>
      <c r="K7" s="92"/>
      <c r="L7" s="92"/>
      <c r="M7" s="92"/>
      <c r="N7" s="92"/>
      <c r="O7" s="92">
        <f t="shared" si="0"/>
        <v>24</v>
      </c>
      <c r="P7" s="93"/>
    </row>
    <row r="8" spans="1:16">
      <c r="A8" s="98" t="s">
        <v>956</v>
      </c>
      <c r="B8" s="98" t="s">
        <v>957</v>
      </c>
      <c r="C8" s="99"/>
      <c r="D8" s="98" t="s">
        <v>963</v>
      </c>
      <c r="E8" s="100" t="s">
        <v>931</v>
      </c>
      <c r="F8" s="98" t="s">
        <v>960</v>
      </c>
      <c r="G8" s="91">
        <v>6</v>
      </c>
      <c r="H8" s="92">
        <f>LOOKUP(G8,'Points '!A:A,'Points '!B:B)</f>
        <v>20</v>
      </c>
      <c r="I8" s="92"/>
      <c r="J8" s="92"/>
      <c r="K8" s="92"/>
      <c r="L8" s="92"/>
      <c r="M8" s="92"/>
      <c r="N8" s="92"/>
      <c r="O8" s="92">
        <f t="shared" si="0"/>
        <v>20</v>
      </c>
      <c r="P8" s="93"/>
    </row>
    <row r="9" spans="1:16">
      <c r="A9" s="98" t="s">
        <v>89</v>
      </c>
      <c r="B9" s="98" t="s">
        <v>912</v>
      </c>
      <c r="C9" s="99"/>
      <c r="D9" s="98" t="s">
        <v>962</v>
      </c>
      <c r="E9" s="100" t="s">
        <v>931</v>
      </c>
      <c r="F9" s="98" t="s">
        <v>961</v>
      </c>
      <c r="G9" s="91">
        <v>7</v>
      </c>
      <c r="H9" s="92">
        <f>LOOKUP(G9,'Points '!A:A,'Points '!B:B)</f>
        <v>19</v>
      </c>
      <c r="I9" s="92"/>
      <c r="J9" s="92"/>
      <c r="K9" s="92"/>
      <c r="L9" s="92"/>
      <c r="M9" s="92"/>
      <c r="N9" s="92"/>
      <c r="O9" s="92">
        <f t="shared" si="0"/>
        <v>19</v>
      </c>
      <c r="P9" s="93"/>
    </row>
    <row r="10" spans="1:16">
      <c r="A10" s="98" t="s">
        <v>958</v>
      </c>
      <c r="B10" s="98" t="s">
        <v>578</v>
      </c>
      <c r="C10" s="99"/>
      <c r="D10" s="98" t="s">
        <v>962</v>
      </c>
      <c r="E10" s="100" t="s">
        <v>931</v>
      </c>
      <c r="F10" s="98" t="s">
        <v>960</v>
      </c>
      <c r="G10" s="91">
        <v>8</v>
      </c>
      <c r="H10" s="92">
        <f>LOOKUP(G10,'Points '!A:A,'Points '!B:B)</f>
        <v>18</v>
      </c>
      <c r="I10" s="92"/>
      <c r="J10" s="92"/>
      <c r="K10" s="92"/>
      <c r="L10" s="92"/>
      <c r="M10" s="92"/>
      <c r="N10" s="92"/>
      <c r="O10" s="92">
        <f t="shared" si="0"/>
        <v>18</v>
      </c>
      <c r="P10" s="93"/>
    </row>
    <row r="11" spans="1:16">
      <c r="A11" s="97"/>
      <c r="B11" s="95"/>
      <c r="C11" s="95"/>
      <c r="D11" s="95"/>
      <c r="E11" s="95"/>
      <c r="F11" s="95"/>
      <c r="G11" s="96"/>
      <c r="H11" s="96"/>
      <c r="I11" s="96"/>
      <c r="J11" s="96"/>
      <c r="K11" s="96"/>
      <c r="L11" s="96"/>
      <c r="M11" s="95"/>
      <c r="N11" s="95"/>
      <c r="O11" s="92"/>
      <c r="P11" s="95"/>
    </row>
  </sheetData>
  <autoFilter ref="A2:N2">
    <filterColumn colId="6" showButton="0"/>
    <filterColumn colId="8" showButton="0"/>
    <filterColumn colId="10" showButton="0"/>
    <sortState ref="A5:N10">
      <sortCondition descending="1" ref="M2"/>
    </sortState>
  </autoFilter>
  <mergeCells count="13">
    <mergeCell ref="C1:O1"/>
    <mergeCell ref="D2:D3"/>
    <mergeCell ref="E2:E3"/>
    <mergeCell ref="F2:F3"/>
    <mergeCell ref="M2:N2"/>
    <mergeCell ref="O2:O3"/>
    <mergeCell ref="P2:P3"/>
    <mergeCell ref="A2:A3"/>
    <mergeCell ref="B2:B3"/>
    <mergeCell ref="C2:C3"/>
    <mergeCell ref="G2:H2"/>
    <mergeCell ref="I2:J2"/>
    <mergeCell ref="K2:L2"/>
  </mergeCells>
  <pageMargins left="0.74803149606299213" right="0.74803149606299213" top="0.98425196850393704" bottom="0.98425196850393704" header="0.51181102362204722" footer="0.51181102362204722"/>
  <pageSetup paperSize="9" scale="63" orientation="landscape" horizontalDpi="4294967292" verticalDpi="4294967292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Licences220316!$A$2:$A$3488</xm:f>
          </x14:formula1>
          <xm:sqref>#REF!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0.39997558519241921"/>
    <pageSetUpPr fitToPage="1"/>
  </sheetPr>
  <dimension ref="A1:Q19"/>
  <sheetViews>
    <sheetView zoomScale="85" zoomScaleNormal="85" zoomScalePageLayoutView="85" workbookViewId="0">
      <selection activeCell="H25" sqref="H25"/>
    </sheetView>
  </sheetViews>
  <sheetFormatPr baseColWidth="10" defaultRowHeight="14.4"/>
  <cols>
    <col min="1" max="1" width="18.44140625" bestFit="1" customWidth="1"/>
    <col min="2" max="2" width="14.109375" bestFit="1" customWidth="1"/>
    <col min="3" max="3" width="23.33203125" bestFit="1" customWidth="1"/>
    <col min="4" max="4" width="25.6640625" bestFit="1" customWidth="1"/>
    <col min="5" max="5" width="12.5546875" customWidth="1"/>
    <col min="6" max="6" width="18" customWidth="1"/>
    <col min="7" max="7" width="8.33203125" customWidth="1"/>
    <col min="8" max="8" width="7.5546875" customWidth="1"/>
    <col min="9" max="9" width="8.6640625" customWidth="1"/>
    <col min="10" max="10" width="18.6640625" bestFit="1" customWidth="1"/>
    <col min="11" max="11" width="8.88671875" customWidth="1"/>
    <col min="12" max="12" width="8.6640625" customWidth="1"/>
    <col min="13" max="13" width="10.21875" customWidth="1"/>
    <col min="14" max="14" width="10.5546875" customWidth="1"/>
    <col min="15" max="15" width="12.6640625" bestFit="1" customWidth="1"/>
    <col min="16" max="16" width="12.109375" bestFit="1" customWidth="1"/>
  </cols>
  <sheetData>
    <row r="1" spans="1:17" ht="107.4" customHeight="1" thickBot="1"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</row>
    <row r="2" spans="1:17" ht="28.2" customHeight="1" thickBot="1">
      <c r="A2" s="126" t="s">
        <v>542</v>
      </c>
      <c r="B2" s="128" t="s">
        <v>543</v>
      </c>
      <c r="C2" s="130" t="s">
        <v>867</v>
      </c>
      <c r="D2" s="128" t="s">
        <v>544</v>
      </c>
      <c r="E2" s="130" t="s">
        <v>545</v>
      </c>
      <c r="F2" s="128" t="s">
        <v>546</v>
      </c>
      <c r="G2" s="132" t="s">
        <v>877</v>
      </c>
      <c r="H2" s="133"/>
      <c r="I2" s="142" t="s">
        <v>943</v>
      </c>
      <c r="J2" s="135"/>
      <c r="K2" s="133" t="s">
        <v>939</v>
      </c>
      <c r="L2" s="133"/>
      <c r="M2" s="137" t="s">
        <v>947</v>
      </c>
      <c r="N2" s="138"/>
      <c r="O2" s="145" t="s">
        <v>865</v>
      </c>
      <c r="P2" s="143" t="s">
        <v>941</v>
      </c>
    </row>
    <row r="3" spans="1:17" ht="15" thickBot="1">
      <c r="A3" s="127"/>
      <c r="B3" s="129"/>
      <c r="C3" s="131"/>
      <c r="D3" s="129"/>
      <c r="E3" s="131"/>
      <c r="F3" s="129"/>
      <c r="G3" s="32" t="s">
        <v>866</v>
      </c>
      <c r="H3" s="34" t="s">
        <v>878</v>
      </c>
      <c r="I3" s="60" t="s">
        <v>866</v>
      </c>
      <c r="J3" s="59" t="s">
        <v>878</v>
      </c>
      <c r="K3" s="38" t="s">
        <v>866</v>
      </c>
      <c r="L3" s="34" t="s">
        <v>878</v>
      </c>
      <c r="M3" s="60" t="s">
        <v>866</v>
      </c>
      <c r="N3" s="59" t="s">
        <v>878</v>
      </c>
      <c r="O3" s="146"/>
      <c r="P3" s="144"/>
    </row>
    <row r="4" spans="1:17" s="13" customFormat="1">
      <c r="A4" s="120" t="s">
        <v>1035</v>
      </c>
      <c r="B4" s="120" t="s">
        <v>853</v>
      </c>
      <c r="C4" s="70"/>
      <c r="D4" s="120" t="s">
        <v>982</v>
      </c>
      <c r="E4" s="27" t="s">
        <v>932</v>
      </c>
      <c r="F4" s="26" t="s">
        <v>936</v>
      </c>
      <c r="G4" s="27">
        <v>1</v>
      </c>
      <c r="H4" s="42">
        <f>LOOKUP(G$4:G$20,'Points '!A$1:A$34,'Points '!B$1:B$34)</f>
        <v>30</v>
      </c>
      <c r="I4" s="48"/>
      <c r="J4" s="47"/>
      <c r="K4" s="28"/>
      <c r="L4" s="47"/>
      <c r="M4" s="29"/>
      <c r="N4" s="28"/>
      <c r="O4" s="82">
        <f t="shared" ref="O4:O17" si="0">H4+J4+L4+N4</f>
        <v>30</v>
      </c>
      <c r="P4" s="83"/>
    </row>
    <row r="5" spans="1:17" s="13" customFormat="1">
      <c r="A5" s="121" t="s">
        <v>72</v>
      </c>
      <c r="B5" s="121" t="s">
        <v>690</v>
      </c>
      <c r="C5" s="26"/>
      <c r="D5" s="121" t="s">
        <v>982</v>
      </c>
      <c r="E5" s="27" t="s">
        <v>932</v>
      </c>
      <c r="F5" s="26" t="s">
        <v>936</v>
      </c>
      <c r="G5" s="27">
        <v>2</v>
      </c>
      <c r="H5" s="42">
        <f>LOOKUP(G$4:G$20,'Points '!A$1:A$34,'Points '!B$1:B$34)</f>
        <v>28</v>
      </c>
      <c r="I5" s="48"/>
      <c r="J5" s="47"/>
      <c r="K5" s="28"/>
      <c r="L5" s="42"/>
      <c r="M5" s="29"/>
      <c r="N5" s="28"/>
      <c r="O5" s="42">
        <f t="shared" si="0"/>
        <v>28</v>
      </c>
      <c r="P5" s="55"/>
    </row>
    <row r="6" spans="1:17" s="13" customFormat="1">
      <c r="A6" s="121" t="s">
        <v>1036</v>
      </c>
      <c r="B6" s="121" t="s">
        <v>603</v>
      </c>
      <c r="C6" s="26"/>
      <c r="D6" s="122" t="s">
        <v>963</v>
      </c>
      <c r="E6" s="27" t="s">
        <v>932</v>
      </c>
      <c r="F6" s="26" t="s">
        <v>936</v>
      </c>
      <c r="G6" s="27">
        <v>3</v>
      </c>
      <c r="H6" s="42">
        <f>LOOKUP(G$4:G$20,'Points '!A$1:A$34,'Points '!B$1:B$34)</f>
        <v>26</v>
      </c>
      <c r="I6" s="48"/>
      <c r="J6" s="47"/>
      <c r="K6" s="28"/>
      <c r="L6" s="42"/>
      <c r="M6" s="29"/>
      <c r="N6" s="28"/>
      <c r="O6" s="42">
        <f t="shared" si="0"/>
        <v>26</v>
      </c>
      <c r="P6" s="55"/>
    </row>
    <row r="7" spans="1:17" s="13" customFormat="1">
      <c r="A7" s="121" t="s">
        <v>505</v>
      </c>
      <c r="B7" s="121" t="s">
        <v>701</v>
      </c>
      <c r="C7" s="26"/>
      <c r="D7" s="121" t="s">
        <v>1046</v>
      </c>
      <c r="E7" s="27" t="s">
        <v>932</v>
      </c>
      <c r="F7" s="26" t="s">
        <v>936</v>
      </c>
      <c r="G7" s="27">
        <v>4</v>
      </c>
      <c r="H7" s="42">
        <f>LOOKUP(G$4:G$20,'Points '!A$1:A$34,'Points '!B$1:B$34)</f>
        <v>24</v>
      </c>
      <c r="I7" s="48"/>
      <c r="J7" s="47"/>
      <c r="K7" s="28"/>
      <c r="L7" s="42"/>
      <c r="M7" s="29"/>
      <c r="N7" s="28"/>
      <c r="O7" s="42">
        <f t="shared" si="0"/>
        <v>24</v>
      </c>
      <c r="P7" s="56"/>
    </row>
    <row r="8" spans="1:17" s="13" customFormat="1">
      <c r="A8" s="121" t="s">
        <v>1037</v>
      </c>
      <c r="B8" s="121" t="s">
        <v>1040</v>
      </c>
      <c r="C8" s="26"/>
      <c r="D8" s="122" t="s">
        <v>982</v>
      </c>
      <c r="E8" s="27" t="s">
        <v>932</v>
      </c>
      <c r="F8" s="26" t="s">
        <v>936</v>
      </c>
      <c r="G8" s="27">
        <v>5</v>
      </c>
      <c r="H8" s="42">
        <f>LOOKUP(G$4:G$20,'Points '!A$1:A$34,'Points '!B$1:B$34)</f>
        <v>22</v>
      </c>
      <c r="I8" s="48"/>
      <c r="J8" s="47"/>
      <c r="K8" s="28"/>
      <c r="L8" s="42"/>
      <c r="M8" s="29"/>
      <c r="N8" s="28"/>
      <c r="O8" s="42">
        <f t="shared" si="0"/>
        <v>22</v>
      </c>
      <c r="P8" s="55"/>
    </row>
    <row r="9" spans="1:17" s="13" customFormat="1">
      <c r="A9" s="121" t="s">
        <v>984</v>
      </c>
      <c r="B9" s="121" t="s">
        <v>1041</v>
      </c>
      <c r="C9" s="26"/>
      <c r="D9" s="121" t="s">
        <v>983</v>
      </c>
      <c r="E9" s="27" t="s">
        <v>932</v>
      </c>
      <c r="F9" s="26" t="s">
        <v>936</v>
      </c>
      <c r="G9" s="27">
        <v>6</v>
      </c>
      <c r="H9" s="42">
        <f>LOOKUP(G$4:G$20,'Points '!A$1:A$34,'Points '!B$1:B$34)</f>
        <v>20</v>
      </c>
      <c r="I9" s="48"/>
      <c r="J9" s="47"/>
      <c r="K9" s="28"/>
      <c r="L9" s="42"/>
      <c r="M9" s="29"/>
      <c r="N9" s="28"/>
      <c r="O9" s="42">
        <f t="shared" si="0"/>
        <v>20</v>
      </c>
      <c r="P9" s="55"/>
    </row>
    <row r="10" spans="1:17" s="13" customFormat="1">
      <c r="A10" s="121" t="s">
        <v>1038</v>
      </c>
      <c r="B10" s="121" t="s">
        <v>907</v>
      </c>
      <c r="C10" s="26"/>
      <c r="D10" s="122" t="s">
        <v>1004</v>
      </c>
      <c r="E10" s="27" t="s">
        <v>932</v>
      </c>
      <c r="F10" s="26" t="s">
        <v>936</v>
      </c>
      <c r="G10" s="27">
        <v>7</v>
      </c>
      <c r="H10" s="42">
        <f>LOOKUP(G$4:G$20,'Points '!A$1:A$34,'Points '!B$1:B$34)</f>
        <v>19</v>
      </c>
      <c r="I10" s="48"/>
      <c r="J10" s="47"/>
      <c r="K10" s="28"/>
      <c r="L10" s="42"/>
      <c r="M10" s="29"/>
      <c r="N10" s="28"/>
      <c r="O10" s="42">
        <f t="shared" si="0"/>
        <v>19</v>
      </c>
      <c r="P10" s="56"/>
    </row>
    <row r="11" spans="1:17" s="13" customFormat="1">
      <c r="A11" s="121" t="s">
        <v>973</v>
      </c>
      <c r="B11" s="121" t="s">
        <v>1042</v>
      </c>
      <c r="C11" s="26"/>
      <c r="D11" s="122" t="s">
        <v>963</v>
      </c>
      <c r="E11" s="27" t="s">
        <v>932</v>
      </c>
      <c r="F11" s="26" t="s">
        <v>936</v>
      </c>
      <c r="G11" s="27">
        <v>8</v>
      </c>
      <c r="H11" s="42">
        <f>LOOKUP(G$4:G$20,'Points '!A$1:A$34,'Points '!B$1:B$34)</f>
        <v>18</v>
      </c>
      <c r="I11" s="46"/>
      <c r="J11" s="47"/>
      <c r="K11" s="43"/>
      <c r="L11" s="42"/>
      <c r="M11" s="29"/>
      <c r="N11" s="28"/>
      <c r="O11" s="42">
        <f t="shared" si="0"/>
        <v>18</v>
      </c>
      <c r="P11" s="56"/>
    </row>
    <row r="12" spans="1:17" s="13" customFormat="1">
      <c r="A12" s="121" t="s">
        <v>747</v>
      </c>
      <c r="B12" s="121" t="s">
        <v>798</v>
      </c>
      <c r="C12" s="26"/>
      <c r="D12" s="121" t="s">
        <v>1004</v>
      </c>
      <c r="E12" s="27" t="s">
        <v>932</v>
      </c>
      <c r="F12" s="26" t="s">
        <v>936</v>
      </c>
      <c r="G12" s="27">
        <v>9</v>
      </c>
      <c r="H12" s="42">
        <f>LOOKUP(G$4:G$20,'Points '!A$1:A$34,'Points '!B$1:B$34)</f>
        <v>17</v>
      </c>
      <c r="I12" s="48"/>
      <c r="J12" s="47"/>
      <c r="K12" s="28"/>
      <c r="L12" s="42"/>
      <c r="M12" s="29"/>
      <c r="N12" s="28"/>
      <c r="O12" s="42">
        <f t="shared" si="0"/>
        <v>17</v>
      </c>
      <c r="P12" s="56"/>
    </row>
    <row r="13" spans="1:17" s="13" customFormat="1">
      <c r="A13" s="121" t="s">
        <v>1039</v>
      </c>
      <c r="B13" s="121" t="s">
        <v>604</v>
      </c>
      <c r="C13" s="26"/>
      <c r="D13" s="122" t="s">
        <v>982</v>
      </c>
      <c r="E13" s="27" t="s">
        <v>932</v>
      </c>
      <c r="F13" s="26" t="s">
        <v>936</v>
      </c>
      <c r="G13" s="27">
        <v>10</v>
      </c>
      <c r="H13" s="42">
        <f>LOOKUP(G$4:G$20,'Points '!A$1:A$34,'Points '!B$1:B$34)</f>
        <v>16</v>
      </c>
      <c r="I13" s="48"/>
      <c r="J13" s="47"/>
      <c r="K13" s="28"/>
      <c r="L13" s="42"/>
      <c r="M13" s="29"/>
      <c r="N13" s="28"/>
      <c r="O13" s="42">
        <f t="shared" si="0"/>
        <v>16</v>
      </c>
      <c r="P13" s="56"/>
    </row>
    <row r="14" spans="1:17" s="13" customFormat="1">
      <c r="A14" s="121" t="s">
        <v>494</v>
      </c>
      <c r="B14" s="121" t="s">
        <v>688</v>
      </c>
      <c r="C14" s="26"/>
      <c r="D14" s="121" t="s">
        <v>1004</v>
      </c>
      <c r="E14" s="27" t="s">
        <v>932</v>
      </c>
      <c r="F14" s="26" t="s">
        <v>936</v>
      </c>
      <c r="G14" s="27">
        <v>11</v>
      </c>
      <c r="H14" s="42">
        <f>LOOKUP(G$4:G$20,'Points '!A$1:A$34,'Points '!B$1:B$34)</f>
        <v>15</v>
      </c>
      <c r="I14" s="48"/>
      <c r="J14" s="47"/>
      <c r="K14" s="28"/>
      <c r="L14" s="42"/>
      <c r="M14" s="29"/>
      <c r="N14" s="28"/>
      <c r="O14" s="42">
        <f t="shared" si="0"/>
        <v>15</v>
      </c>
      <c r="P14" s="56"/>
    </row>
    <row r="15" spans="1:17" s="13" customFormat="1">
      <c r="A15" s="26"/>
      <c r="B15" s="26"/>
      <c r="C15" s="26"/>
      <c r="D15" s="26"/>
      <c r="E15" s="27"/>
      <c r="F15" s="26"/>
      <c r="G15" s="27"/>
      <c r="H15" s="42"/>
      <c r="I15" s="48"/>
      <c r="J15" s="47"/>
      <c r="K15" s="28"/>
      <c r="L15" s="42"/>
      <c r="M15" s="29"/>
      <c r="N15" s="28"/>
      <c r="O15" s="42">
        <f t="shared" si="0"/>
        <v>0</v>
      </c>
      <c r="P15" s="56"/>
    </row>
    <row r="16" spans="1:17">
      <c r="A16" s="26"/>
      <c r="B16" s="26"/>
      <c r="C16" s="26"/>
      <c r="D16" s="26"/>
      <c r="E16" s="27"/>
      <c r="F16" s="26"/>
      <c r="G16" s="27"/>
      <c r="H16" s="42"/>
      <c r="I16" s="48"/>
      <c r="J16" s="47"/>
      <c r="K16" s="28"/>
      <c r="L16" s="42"/>
      <c r="M16" s="29"/>
      <c r="N16" s="28"/>
      <c r="O16" s="42">
        <f t="shared" si="0"/>
        <v>0</v>
      </c>
      <c r="P16" s="57"/>
    </row>
    <row r="17" spans="1:16" ht="15" thickBot="1">
      <c r="A17" s="63"/>
      <c r="B17" s="63"/>
      <c r="C17" s="63"/>
      <c r="D17" s="63"/>
      <c r="E17" s="27"/>
      <c r="F17" s="26"/>
      <c r="G17" s="27"/>
      <c r="H17" s="42"/>
      <c r="I17" s="48"/>
      <c r="J17" s="47"/>
      <c r="K17" s="28"/>
      <c r="L17" s="42"/>
      <c r="M17" s="29"/>
      <c r="N17" s="28"/>
      <c r="O17" s="42">
        <f t="shared" si="0"/>
        <v>0</v>
      </c>
      <c r="P17" s="58"/>
    </row>
    <row r="19" spans="1:16">
      <c r="J19" s="45"/>
      <c r="K19" s="44"/>
      <c r="L19" s="45"/>
      <c r="M19" s="45"/>
    </row>
  </sheetData>
  <autoFilter ref="A2:P3">
    <filterColumn colId="6" showButton="0"/>
    <filterColumn colId="8" showButton="0"/>
    <filterColumn colId="10" showButton="0"/>
    <filterColumn colId="12" showButton="0"/>
    <sortState ref="A5:P17">
      <sortCondition descending="1" ref="O2:O3"/>
    </sortState>
  </autoFilter>
  <mergeCells count="13">
    <mergeCell ref="M2:N2"/>
    <mergeCell ref="O2:O3"/>
    <mergeCell ref="P2:P3"/>
    <mergeCell ref="C1:Q1"/>
    <mergeCell ref="A2:A3"/>
    <mergeCell ref="B2:B3"/>
    <mergeCell ref="C2:C3"/>
    <mergeCell ref="D2:D3"/>
    <mergeCell ref="E2:E3"/>
    <mergeCell ref="F2:F3"/>
    <mergeCell ref="G2:H2"/>
    <mergeCell ref="I2:J2"/>
    <mergeCell ref="K2:L2"/>
  </mergeCells>
  <pageMargins left="0.74803149606299213" right="0.74803149606299213" top="0.98425196850393704" bottom="0.98425196850393704" header="0.51181102362204722" footer="0.51181102362204722"/>
  <pageSetup paperSize="9" scale="56" orientation="landscape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0.39997558519241921"/>
    <pageSetUpPr fitToPage="1"/>
  </sheetPr>
  <dimension ref="A1:Q29"/>
  <sheetViews>
    <sheetView zoomScale="85" zoomScaleNormal="85" zoomScalePageLayoutView="85" workbookViewId="0">
      <selection activeCell="D16" sqref="D16"/>
    </sheetView>
  </sheetViews>
  <sheetFormatPr baseColWidth="10" defaultRowHeight="14.4"/>
  <cols>
    <col min="1" max="1" width="18.44140625" bestFit="1" customWidth="1"/>
    <col min="2" max="2" width="14.109375" bestFit="1" customWidth="1"/>
    <col min="3" max="3" width="23.33203125" bestFit="1" customWidth="1"/>
    <col min="4" max="4" width="25.6640625" bestFit="1" customWidth="1"/>
    <col min="5" max="5" width="13.109375" customWidth="1"/>
    <col min="6" max="6" width="16.6640625" customWidth="1"/>
    <col min="7" max="7" width="8.44140625" customWidth="1"/>
    <col min="8" max="8" width="7.44140625" customWidth="1"/>
    <col min="9" max="9" width="6.33203125" bestFit="1" customWidth="1"/>
    <col min="10" max="10" width="6.33203125" customWidth="1"/>
    <col min="11" max="11" width="9.77734375" customWidth="1"/>
    <col min="12" max="12" width="7.33203125" customWidth="1"/>
    <col min="13" max="13" width="10.5546875" customWidth="1"/>
    <col min="14" max="14" width="7.5546875" customWidth="1"/>
    <col min="15" max="15" width="12.6640625" bestFit="1" customWidth="1"/>
    <col min="16" max="16" width="12.109375" bestFit="1" customWidth="1"/>
  </cols>
  <sheetData>
    <row r="1" spans="1:17" ht="103.2" customHeight="1" thickBot="1"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</row>
    <row r="2" spans="1:17" s="13" customFormat="1" ht="15" customHeight="1" thickBot="1">
      <c r="A2" s="126" t="s">
        <v>542</v>
      </c>
      <c r="B2" s="128" t="s">
        <v>543</v>
      </c>
      <c r="C2" s="130" t="s">
        <v>867</v>
      </c>
      <c r="D2" s="128" t="s">
        <v>544</v>
      </c>
      <c r="E2" s="130" t="s">
        <v>545</v>
      </c>
      <c r="F2" s="128" t="s">
        <v>546</v>
      </c>
      <c r="G2" s="132" t="s">
        <v>940</v>
      </c>
      <c r="H2" s="133"/>
      <c r="I2" s="155" t="s">
        <v>943</v>
      </c>
      <c r="J2" s="133"/>
      <c r="K2" s="156" t="s">
        <v>939</v>
      </c>
      <c r="L2" s="133"/>
      <c r="M2" s="142" t="s">
        <v>947</v>
      </c>
      <c r="N2" s="135"/>
      <c r="O2" s="139" t="s">
        <v>865</v>
      </c>
      <c r="P2" s="124" t="s">
        <v>941</v>
      </c>
    </row>
    <row r="3" spans="1:17" s="13" customFormat="1" ht="15" thickBot="1">
      <c r="A3" s="127"/>
      <c r="B3" s="129"/>
      <c r="C3" s="131"/>
      <c r="D3" s="129"/>
      <c r="E3" s="131"/>
      <c r="F3" s="129"/>
      <c r="G3" s="32" t="s">
        <v>866</v>
      </c>
      <c r="H3" s="54" t="s">
        <v>878</v>
      </c>
      <c r="I3" s="32" t="s">
        <v>866</v>
      </c>
      <c r="J3" s="34" t="s">
        <v>878</v>
      </c>
      <c r="K3" s="54" t="s">
        <v>866</v>
      </c>
      <c r="L3" s="53" t="s">
        <v>878</v>
      </c>
      <c r="M3" s="32" t="s">
        <v>866</v>
      </c>
      <c r="N3" s="54" t="s">
        <v>878</v>
      </c>
      <c r="O3" s="140"/>
      <c r="P3" s="125"/>
      <c r="Q3" s="19"/>
    </row>
    <row r="4" spans="1:17" s="13" customFormat="1">
      <c r="A4" s="98" t="s">
        <v>229</v>
      </c>
      <c r="B4" s="98" t="s">
        <v>600</v>
      </c>
      <c r="C4" s="99"/>
      <c r="D4" s="157" t="s">
        <v>970</v>
      </c>
      <c r="E4" s="71" t="s">
        <v>931</v>
      </c>
      <c r="F4" s="70" t="s">
        <v>937</v>
      </c>
      <c r="G4" s="71">
        <v>1</v>
      </c>
      <c r="H4" s="72">
        <f>LOOKUP(G$2:G$33,'Points '!A$1:A$34,'Points '!B$1:B$34)</f>
        <v>30</v>
      </c>
      <c r="I4" s="73"/>
      <c r="J4" s="75"/>
      <c r="K4" s="72"/>
      <c r="L4" s="76"/>
      <c r="M4" s="73"/>
      <c r="N4" s="72"/>
      <c r="O4" s="73">
        <f>SUM(H4:N4)</f>
        <v>30</v>
      </c>
      <c r="P4" s="79"/>
      <c r="Q4" s="19"/>
    </row>
    <row r="5" spans="1:17" s="13" customFormat="1">
      <c r="A5" s="39"/>
      <c r="B5" s="26"/>
      <c r="C5" s="24"/>
      <c r="D5" s="26"/>
      <c r="E5" s="27"/>
      <c r="F5" s="26"/>
      <c r="G5" s="27"/>
      <c r="H5" s="29"/>
      <c r="I5" s="28"/>
      <c r="J5" s="42"/>
      <c r="K5" s="29"/>
      <c r="L5" s="31"/>
      <c r="M5" s="28"/>
      <c r="N5" s="29"/>
      <c r="O5" s="28"/>
      <c r="P5" s="80"/>
      <c r="Q5" s="19"/>
    </row>
    <row r="6" spans="1:17" s="13" customFormat="1" ht="15" thickBot="1">
      <c r="A6" s="84"/>
      <c r="B6" s="63"/>
      <c r="C6" s="66"/>
      <c r="D6" s="63"/>
      <c r="E6" s="64"/>
      <c r="F6" s="63"/>
      <c r="G6" s="64"/>
      <c r="H6" s="30"/>
      <c r="I6" s="65"/>
      <c r="J6" s="85"/>
      <c r="K6" s="30"/>
      <c r="L6" s="86"/>
      <c r="M6" s="65"/>
      <c r="N6" s="30"/>
      <c r="O6" s="65"/>
      <c r="P6" s="81"/>
      <c r="Q6" s="19"/>
    </row>
    <row r="7" spans="1:17" s="13" customFormat="1">
      <c r="A7" s="15"/>
      <c r="B7" s="15"/>
      <c r="C7" s="15"/>
      <c r="D7" s="15"/>
      <c r="E7" s="15"/>
      <c r="F7" s="15"/>
      <c r="G7" s="16"/>
      <c r="H7" s="16"/>
      <c r="I7" s="16"/>
      <c r="J7" s="16"/>
      <c r="K7" s="16"/>
      <c r="L7" s="16"/>
      <c r="M7" s="16"/>
      <c r="N7" s="16"/>
      <c r="O7" s="16"/>
      <c r="P7" s="19"/>
      <c r="Q7" s="19"/>
    </row>
    <row r="8" spans="1:17" s="13" customFormat="1">
      <c r="A8" s="15"/>
      <c r="B8" s="15"/>
      <c r="C8" s="15"/>
      <c r="D8" s="15"/>
      <c r="E8" s="15"/>
      <c r="F8" s="15"/>
      <c r="G8" s="16"/>
      <c r="H8" s="16"/>
      <c r="I8" s="16"/>
      <c r="J8" s="16"/>
      <c r="K8" s="16"/>
      <c r="L8" s="16"/>
      <c r="M8" s="16"/>
      <c r="N8" s="16"/>
      <c r="O8" s="16"/>
      <c r="P8" s="19"/>
      <c r="Q8" s="19"/>
    </row>
    <row r="9" spans="1:17" s="13" customFormat="1">
      <c r="A9" s="15"/>
      <c r="B9" s="15"/>
      <c r="C9" s="15"/>
      <c r="D9" s="15"/>
      <c r="E9" s="15"/>
      <c r="F9" s="15"/>
      <c r="G9" s="16"/>
      <c r="H9" s="16"/>
      <c r="I9" s="16"/>
      <c r="J9" s="16"/>
      <c r="K9" s="16"/>
      <c r="L9" s="16"/>
      <c r="M9" s="16"/>
      <c r="N9" s="16"/>
      <c r="O9" s="16"/>
      <c r="P9" s="19"/>
      <c r="Q9" s="19"/>
    </row>
    <row r="10" spans="1:17" s="13" customFormat="1">
      <c r="A10" s="15"/>
      <c r="B10" s="15"/>
      <c r="C10" s="15"/>
      <c r="D10" s="45"/>
      <c r="E10" s="44"/>
      <c r="F10" s="45"/>
      <c r="G10" s="45"/>
      <c r="H10" s="16"/>
      <c r="I10" s="16"/>
      <c r="J10" s="16"/>
      <c r="K10" s="16"/>
      <c r="L10" s="16"/>
      <c r="M10" s="16"/>
      <c r="N10" s="16"/>
      <c r="O10" s="16"/>
      <c r="P10" s="19"/>
      <c r="Q10" s="19"/>
    </row>
    <row r="11" spans="1:17" s="13" customFormat="1">
      <c r="A11" s="15"/>
      <c r="O11" s="16"/>
      <c r="P11" s="19"/>
      <c r="Q11" s="19"/>
    </row>
    <row r="12" spans="1:17" s="13" customFormat="1">
      <c r="A12" s="15"/>
      <c r="O12" s="16"/>
      <c r="P12" s="19"/>
      <c r="Q12" s="19"/>
    </row>
    <row r="13" spans="1:17" s="13" customFormat="1">
      <c r="A13" s="15"/>
      <c r="O13" s="16"/>
      <c r="P13" s="19"/>
      <c r="Q13" s="19"/>
    </row>
    <row r="14" spans="1:17" s="13" customFormat="1">
      <c r="A14" s="15"/>
      <c r="O14" s="16"/>
      <c r="P14" s="19"/>
      <c r="Q14" s="19"/>
    </row>
    <row r="15" spans="1:17" s="13" customFormat="1">
      <c r="A15" s="17"/>
      <c r="O15" s="16"/>
      <c r="P15" s="19"/>
      <c r="Q15" s="19"/>
    </row>
    <row r="16" spans="1:17" s="13" customFormat="1">
      <c r="A16" s="15"/>
      <c r="O16" s="16"/>
      <c r="P16" s="19"/>
      <c r="Q16" s="19"/>
    </row>
    <row r="17" spans="1:17" s="13" customFormat="1">
      <c r="A17" s="15"/>
      <c r="O17" s="16"/>
      <c r="P17" s="19"/>
      <c r="Q17" s="19"/>
    </row>
    <row r="18" spans="1:17" s="13" customFormat="1">
      <c r="A18" s="15"/>
      <c r="O18" s="16"/>
      <c r="P18" s="19"/>
      <c r="Q18" s="19"/>
    </row>
    <row r="19" spans="1:17" s="13" customFormat="1">
      <c r="A19" s="15"/>
      <c r="O19" s="16"/>
      <c r="P19" s="19"/>
      <c r="Q19" s="19"/>
    </row>
    <row r="20" spans="1:17" s="13" customFormat="1">
      <c r="A20" s="15"/>
      <c r="O20" s="16"/>
      <c r="P20" s="19"/>
      <c r="Q20" s="19"/>
    </row>
    <row r="21" spans="1:17" s="13" customFormat="1">
      <c r="A21" s="15"/>
      <c r="O21" s="16"/>
      <c r="P21" s="19"/>
      <c r="Q21" s="19"/>
    </row>
    <row r="22" spans="1:17" s="13" customFormat="1">
      <c r="A22" s="15"/>
      <c r="O22" s="16"/>
      <c r="P22" s="19"/>
      <c r="Q22" s="19"/>
    </row>
    <row r="23" spans="1:17" s="13" customFormat="1">
      <c r="A23" s="15"/>
      <c r="O23" s="16"/>
      <c r="P23" s="19"/>
      <c r="Q23" s="19"/>
    </row>
    <row r="24" spans="1:17" s="13" customFormat="1">
      <c r="A24" s="15"/>
      <c r="O24" s="16"/>
      <c r="P24" s="19"/>
      <c r="Q24" s="19"/>
    </row>
    <row r="25" spans="1:17" s="13" customFormat="1">
      <c r="A25" s="15"/>
      <c r="O25" s="16"/>
      <c r="P25" s="19"/>
      <c r="Q25" s="19"/>
    </row>
    <row r="26" spans="1:17" s="13" customForma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</row>
    <row r="27" spans="1:17" s="13" customFormat="1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</row>
    <row r="28" spans="1:17" s="13" customForma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</row>
    <row r="29" spans="1:17" s="13" customFormat="1"/>
  </sheetData>
  <autoFilter ref="A2:P6">
    <filterColumn colId="6" showButton="0"/>
    <filterColumn colId="8" showButton="0"/>
    <filterColumn colId="10" showButton="0"/>
    <filterColumn colId="12" showButton="0"/>
    <sortState ref="A12:Q13">
      <sortCondition ref="P9:P13"/>
    </sortState>
  </autoFilter>
  <mergeCells count="13">
    <mergeCell ref="C1:Q1"/>
    <mergeCell ref="A2:A3"/>
    <mergeCell ref="B2:B3"/>
    <mergeCell ref="C2:C3"/>
    <mergeCell ref="D2:D3"/>
    <mergeCell ref="E2:E3"/>
    <mergeCell ref="M2:N2"/>
    <mergeCell ref="O2:O3"/>
    <mergeCell ref="P2:P3"/>
    <mergeCell ref="F2:F3"/>
    <mergeCell ref="G2:H2"/>
    <mergeCell ref="I2:J2"/>
    <mergeCell ref="K2:L2"/>
  </mergeCells>
  <pageMargins left="0.74803149606299213" right="0.74803149606299213" top="0.98425196850393704" bottom="0.98425196850393704" header="0.51181102362204722" footer="0.51181102362204722"/>
  <pageSetup paperSize="9" scale="61" orientation="landscape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0.39997558519241921"/>
    <pageSetUpPr fitToPage="1"/>
  </sheetPr>
  <dimension ref="A1:Q26"/>
  <sheetViews>
    <sheetView zoomScale="85" zoomScaleNormal="85" zoomScalePageLayoutView="85" workbookViewId="0">
      <selection activeCell="D5" sqref="D5"/>
    </sheetView>
  </sheetViews>
  <sheetFormatPr baseColWidth="10" defaultRowHeight="14.4"/>
  <cols>
    <col min="1" max="1" width="18.44140625" bestFit="1" customWidth="1"/>
    <col min="2" max="2" width="14.109375" bestFit="1" customWidth="1"/>
    <col min="3" max="3" width="23.33203125" bestFit="1" customWidth="1"/>
    <col min="4" max="4" width="25.6640625" bestFit="1" customWidth="1"/>
    <col min="5" max="5" width="13.109375" customWidth="1"/>
    <col min="6" max="6" width="16.6640625" customWidth="1"/>
    <col min="7" max="7" width="8.44140625" customWidth="1"/>
    <col min="8" max="8" width="7.44140625" customWidth="1"/>
    <col min="9" max="9" width="6.33203125" bestFit="1" customWidth="1"/>
    <col min="10" max="10" width="6.33203125" customWidth="1"/>
    <col min="11" max="11" width="9.77734375" customWidth="1"/>
    <col min="12" max="12" width="7.33203125" customWidth="1"/>
    <col min="13" max="13" width="10.5546875" customWidth="1"/>
    <col min="14" max="14" width="7.5546875" customWidth="1"/>
    <col min="15" max="15" width="12.6640625" bestFit="1" customWidth="1"/>
    <col min="16" max="16" width="12.109375" bestFit="1" customWidth="1"/>
  </cols>
  <sheetData>
    <row r="1" spans="1:17" ht="103.2" customHeight="1" thickBot="1"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</row>
    <row r="2" spans="1:17" ht="31.2" customHeight="1" thickBot="1">
      <c r="A2" s="126" t="s">
        <v>542</v>
      </c>
      <c r="B2" s="128" t="s">
        <v>543</v>
      </c>
      <c r="C2" s="130" t="s">
        <v>867</v>
      </c>
      <c r="D2" s="128" t="s">
        <v>544</v>
      </c>
      <c r="E2" s="130" t="s">
        <v>545</v>
      </c>
      <c r="F2" s="128" t="s">
        <v>546</v>
      </c>
      <c r="G2" s="132" t="s">
        <v>940</v>
      </c>
      <c r="H2" s="133"/>
      <c r="I2" s="155" t="s">
        <v>943</v>
      </c>
      <c r="J2" s="133"/>
      <c r="K2" s="156" t="s">
        <v>939</v>
      </c>
      <c r="L2" s="133"/>
      <c r="M2" s="142" t="s">
        <v>947</v>
      </c>
      <c r="N2" s="135"/>
      <c r="O2" s="139" t="s">
        <v>865</v>
      </c>
      <c r="P2" s="124" t="s">
        <v>941</v>
      </c>
    </row>
    <row r="3" spans="1:17">
      <c r="A3" s="127"/>
      <c r="B3" s="129"/>
      <c r="C3" s="131"/>
      <c r="D3" s="129"/>
      <c r="E3" s="131"/>
      <c r="F3" s="129"/>
      <c r="G3" s="32" t="s">
        <v>866</v>
      </c>
      <c r="H3" s="60" t="s">
        <v>878</v>
      </c>
      <c r="I3" s="32" t="s">
        <v>866</v>
      </c>
      <c r="J3" s="34" t="s">
        <v>878</v>
      </c>
      <c r="K3" s="60" t="s">
        <v>866</v>
      </c>
      <c r="L3" s="59" t="s">
        <v>878</v>
      </c>
      <c r="M3" s="32" t="s">
        <v>866</v>
      </c>
      <c r="N3" s="60" t="s">
        <v>878</v>
      </c>
      <c r="O3" s="140"/>
      <c r="P3" s="125"/>
    </row>
    <row r="4" spans="1:17" s="13" customFormat="1">
      <c r="A4" s="109" t="s">
        <v>1043</v>
      </c>
      <c r="B4" s="109" t="s">
        <v>1044</v>
      </c>
      <c r="C4" s="94"/>
      <c r="D4" s="109" t="s">
        <v>962</v>
      </c>
      <c r="E4" s="103" t="s">
        <v>932</v>
      </c>
      <c r="F4" s="103" t="s">
        <v>1045</v>
      </c>
      <c r="G4" s="92">
        <v>1</v>
      </c>
      <c r="H4" s="92">
        <f>LOOKUP(G$2:G$33,'Points '!A$1:A$34,'Points '!B$1:B$34)</f>
        <v>30</v>
      </c>
      <c r="I4" s="92"/>
      <c r="J4" s="92"/>
      <c r="K4" s="92"/>
      <c r="L4" s="92"/>
      <c r="M4" s="92"/>
      <c r="N4" s="92"/>
      <c r="O4" s="92"/>
      <c r="P4" s="93"/>
      <c r="Q4" s="19"/>
    </row>
    <row r="5" spans="1:17" s="13" customFormat="1">
      <c r="A5" s="15"/>
      <c r="B5" s="15"/>
      <c r="C5" s="15"/>
      <c r="D5" s="15"/>
      <c r="E5" s="15"/>
      <c r="F5" s="15"/>
      <c r="G5" s="16"/>
      <c r="H5" s="16"/>
      <c r="I5" s="16"/>
      <c r="J5" s="16"/>
      <c r="K5" s="16"/>
      <c r="L5" s="16"/>
      <c r="M5" s="16"/>
      <c r="N5" s="16"/>
      <c r="O5" s="16"/>
      <c r="P5" s="19"/>
      <c r="Q5" s="19"/>
    </row>
    <row r="6" spans="1:17" s="13" customFormat="1">
      <c r="A6" s="15"/>
      <c r="B6" s="15"/>
      <c r="C6" s="15"/>
      <c r="D6" s="45"/>
      <c r="E6" s="44"/>
      <c r="F6" s="45"/>
      <c r="G6" s="45"/>
      <c r="H6" s="16"/>
      <c r="I6" s="16"/>
      <c r="J6" s="16"/>
      <c r="K6" s="16"/>
      <c r="L6" s="16"/>
      <c r="M6" s="16"/>
      <c r="N6" s="16"/>
      <c r="O6" s="16"/>
      <c r="P6" s="19"/>
      <c r="Q6" s="19"/>
    </row>
    <row r="7" spans="1:17" s="13" customFormat="1">
      <c r="A7" s="18"/>
      <c r="B7" s="15"/>
      <c r="C7" s="15"/>
      <c r="D7" s="45"/>
      <c r="E7" s="44"/>
      <c r="F7" s="45"/>
      <c r="G7" s="45"/>
      <c r="H7" s="16"/>
      <c r="I7" s="16"/>
      <c r="J7" s="16"/>
      <c r="K7" s="16"/>
      <c r="L7" s="16"/>
      <c r="M7" s="16"/>
      <c r="N7" s="16"/>
      <c r="O7" s="16"/>
      <c r="P7" s="19"/>
      <c r="Q7" s="19"/>
    </row>
    <row r="8" spans="1:17" s="13" customFormat="1">
      <c r="A8" s="15"/>
      <c r="B8" s="15"/>
      <c r="C8" s="15"/>
      <c r="D8" s="45"/>
      <c r="E8" s="44"/>
      <c r="F8" s="45"/>
      <c r="G8" s="45"/>
      <c r="H8" s="16"/>
      <c r="I8" s="16"/>
      <c r="J8" s="16"/>
      <c r="K8" s="16"/>
      <c r="L8" s="16"/>
      <c r="M8" s="16"/>
      <c r="N8" s="16"/>
      <c r="O8" s="16"/>
      <c r="P8" s="19"/>
      <c r="Q8" s="19"/>
    </row>
    <row r="9" spans="1:17" s="13" customFormat="1">
      <c r="A9" s="15"/>
      <c r="B9" s="15"/>
      <c r="C9" s="15"/>
      <c r="D9" s="45"/>
      <c r="E9" s="44"/>
      <c r="F9" s="45"/>
      <c r="G9" s="45"/>
      <c r="H9" s="16"/>
      <c r="I9" s="16"/>
      <c r="J9" s="16"/>
      <c r="K9" s="16"/>
      <c r="L9" s="16"/>
      <c r="M9" s="16"/>
      <c r="N9" s="16"/>
      <c r="O9" s="16"/>
      <c r="P9" s="19"/>
      <c r="Q9" s="19"/>
    </row>
    <row r="10" spans="1:17" s="13" customFormat="1">
      <c r="A10" s="15"/>
      <c r="B10" s="15"/>
      <c r="C10" s="15"/>
      <c r="D10" s="45"/>
      <c r="E10" s="44"/>
      <c r="F10" s="45"/>
      <c r="G10" s="45"/>
      <c r="H10" s="16"/>
      <c r="I10" s="16"/>
      <c r="J10" s="16"/>
      <c r="K10" s="16"/>
      <c r="L10" s="16"/>
      <c r="M10" s="16"/>
      <c r="N10" s="16"/>
      <c r="O10" s="16"/>
      <c r="P10" s="19"/>
      <c r="Q10" s="19"/>
    </row>
    <row r="11" spans="1:17" s="13" customFormat="1">
      <c r="A11" s="15"/>
      <c r="B11" s="15"/>
      <c r="C11" s="15"/>
      <c r="D11" s="45"/>
      <c r="E11" s="44"/>
      <c r="F11" s="45"/>
      <c r="G11" s="45"/>
      <c r="H11" s="16"/>
      <c r="I11" s="16"/>
      <c r="J11" s="16"/>
      <c r="K11" s="16"/>
      <c r="L11" s="16"/>
      <c r="M11" s="16"/>
      <c r="N11" s="16"/>
      <c r="O11" s="16"/>
      <c r="P11" s="19"/>
      <c r="Q11" s="19"/>
    </row>
    <row r="12" spans="1:17" s="13" customFormat="1">
      <c r="A12" s="17"/>
      <c r="B12" s="15"/>
      <c r="C12" s="15"/>
      <c r="D12" s="15"/>
      <c r="E12" s="15"/>
      <c r="F12" s="15"/>
      <c r="G12" s="18"/>
      <c r="H12" s="16"/>
      <c r="I12" s="16"/>
      <c r="J12" s="16"/>
      <c r="K12" s="16"/>
      <c r="L12" s="16"/>
      <c r="M12" s="16"/>
      <c r="N12" s="16"/>
      <c r="O12" s="16"/>
      <c r="P12" s="19"/>
      <c r="Q12" s="19"/>
    </row>
    <row r="13" spans="1:17" s="13" customFormat="1">
      <c r="A13" s="15"/>
      <c r="B13" s="15"/>
      <c r="C13" s="15"/>
      <c r="D13" s="15"/>
      <c r="E13" s="15"/>
      <c r="F13" s="15"/>
      <c r="G13" s="16"/>
      <c r="H13" s="16"/>
      <c r="I13" s="16"/>
      <c r="J13" s="16"/>
      <c r="K13" s="16"/>
      <c r="L13" s="16"/>
      <c r="M13" s="16"/>
      <c r="N13" s="16"/>
      <c r="O13" s="16"/>
      <c r="P13" s="19"/>
      <c r="Q13" s="19"/>
    </row>
    <row r="14" spans="1:17" s="13" customFormat="1">
      <c r="A14" s="15"/>
      <c r="B14" s="15"/>
      <c r="C14" s="15"/>
      <c r="D14" s="15"/>
      <c r="E14" s="15"/>
      <c r="F14" s="15"/>
      <c r="G14" s="16"/>
      <c r="H14" s="16"/>
      <c r="I14" s="16"/>
      <c r="J14" s="16"/>
      <c r="K14" s="16"/>
      <c r="L14" s="16"/>
      <c r="M14" s="16"/>
      <c r="N14" s="16"/>
      <c r="O14" s="16"/>
      <c r="P14" s="19"/>
      <c r="Q14" s="19"/>
    </row>
    <row r="15" spans="1:17" s="13" customFormat="1">
      <c r="A15" s="15"/>
      <c r="B15" s="15"/>
      <c r="C15" s="15"/>
      <c r="D15" s="15"/>
      <c r="E15" s="15"/>
      <c r="F15" s="15"/>
      <c r="G15" s="16"/>
      <c r="H15" s="16"/>
      <c r="I15" s="16"/>
      <c r="J15" s="16"/>
      <c r="K15" s="16"/>
      <c r="L15" s="16"/>
      <c r="M15" s="16"/>
      <c r="N15" s="16"/>
      <c r="O15" s="16"/>
      <c r="P15" s="19"/>
      <c r="Q15" s="19"/>
    </row>
    <row r="16" spans="1:17" s="13" customFormat="1">
      <c r="A16" s="15"/>
      <c r="B16" s="15"/>
      <c r="C16" s="15"/>
      <c r="D16" s="15"/>
      <c r="E16" s="15"/>
      <c r="F16" s="15"/>
      <c r="G16" s="16"/>
      <c r="H16" s="16"/>
      <c r="I16" s="16"/>
      <c r="J16" s="16"/>
      <c r="K16" s="16"/>
      <c r="L16" s="16"/>
      <c r="M16" s="16"/>
      <c r="N16" s="16"/>
      <c r="O16" s="16"/>
      <c r="P16" s="19"/>
      <c r="Q16" s="19"/>
    </row>
    <row r="17" spans="1:17" s="13" customFormat="1">
      <c r="A17" s="15"/>
      <c r="B17" s="15"/>
      <c r="C17" s="15"/>
      <c r="D17" s="15"/>
      <c r="E17" s="15"/>
      <c r="F17" s="15"/>
      <c r="G17" s="16"/>
      <c r="H17" s="16"/>
      <c r="I17" s="16"/>
      <c r="J17" s="16"/>
      <c r="K17" s="16"/>
      <c r="L17" s="16"/>
      <c r="M17" s="16"/>
      <c r="N17" s="16"/>
      <c r="O17" s="16"/>
      <c r="P17" s="19"/>
      <c r="Q17" s="19"/>
    </row>
    <row r="18" spans="1:17" s="13" customFormat="1">
      <c r="A18" s="15"/>
      <c r="B18" s="15"/>
      <c r="C18" s="15"/>
      <c r="D18" s="15"/>
      <c r="E18" s="15"/>
      <c r="F18" s="15"/>
      <c r="G18" s="16"/>
      <c r="H18" s="16"/>
      <c r="I18" s="16"/>
      <c r="J18" s="16"/>
      <c r="K18" s="16"/>
      <c r="L18" s="16"/>
      <c r="M18" s="16"/>
      <c r="N18" s="16"/>
      <c r="O18" s="16"/>
      <c r="P18" s="19"/>
      <c r="Q18" s="19"/>
    </row>
    <row r="19" spans="1:17" s="13" customFormat="1">
      <c r="A19" s="15"/>
      <c r="B19" s="15"/>
      <c r="C19" s="15"/>
      <c r="D19" s="15"/>
      <c r="E19" s="15"/>
      <c r="F19" s="15"/>
      <c r="G19" s="16"/>
      <c r="H19" s="16"/>
      <c r="I19" s="16"/>
      <c r="J19" s="16"/>
      <c r="K19" s="16"/>
      <c r="L19" s="16"/>
      <c r="M19" s="16"/>
      <c r="N19" s="16"/>
      <c r="O19" s="16"/>
      <c r="P19" s="19"/>
      <c r="Q19" s="19"/>
    </row>
    <row r="20" spans="1:17" s="13" customFormat="1">
      <c r="A20" s="15"/>
      <c r="B20" s="15"/>
      <c r="C20" s="15"/>
      <c r="D20" s="15"/>
      <c r="E20" s="15"/>
      <c r="F20" s="15"/>
      <c r="G20" s="16"/>
      <c r="H20" s="16"/>
      <c r="I20" s="16"/>
      <c r="J20" s="16"/>
      <c r="K20" s="16"/>
      <c r="L20" s="16"/>
      <c r="M20" s="16"/>
      <c r="N20" s="16"/>
      <c r="O20" s="16"/>
      <c r="P20" s="19"/>
      <c r="Q20" s="19"/>
    </row>
    <row r="21" spans="1:17" s="13" customFormat="1">
      <c r="A21" s="15"/>
      <c r="B21" s="15"/>
      <c r="C21" s="15"/>
      <c r="D21" s="15"/>
      <c r="E21" s="15"/>
      <c r="F21" s="15"/>
      <c r="G21" s="16"/>
      <c r="H21" s="16"/>
      <c r="I21" s="16"/>
      <c r="J21" s="16"/>
      <c r="K21" s="16"/>
      <c r="L21" s="16"/>
      <c r="M21" s="16"/>
      <c r="N21" s="16"/>
      <c r="O21" s="16"/>
      <c r="P21" s="19"/>
      <c r="Q21" s="19"/>
    </row>
    <row r="22" spans="1:17" s="13" customFormat="1">
      <c r="A22" s="15"/>
      <c r="B22" s="15"/>
      <c r="C22" s="15"/>
      <c r="D22" s="15"/>
      <c r="E22" s="15"/>
      <c r="F22" s="15"/>
      <c r="G22" s="16"/>
      <c r="H22" s="16"/>
      <c r="I22" s="16"/>
      <c r="J22" s="16"/>
      <c r="K22" s="16"/>
      <c r="L22" s="16"/>
      <c r="M22" s="16"/>
      <c r="N22" s="16"/>
      <c r="O22" s="16"/>
      <c r="P22" s="19"/>
      <c r="Q22" s="19"/>
    </row>
    <row r="23" spans="1:17" s="13" customForma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</row>
    <row r="24" spans="1:17" s="13" customFormat="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</row>
    <row r="25" spans="1:17" s="13" customForma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</row>
    <row r="26" spans="1:17" s="13" customFormat="1"/>
  </sheetData>
  <mergeCells count="13">
    <mergeCell ref="M2:N2"/>
    <mergeCell ref="O2:O3"/>
    <mergeCell ref="P2:P3"/>
    <mergeCell ref="C1:Q1"/>
    <mergeCell ref="A2:A3"/>
    <mergeCell ref="B2:B3"/>
    <mergeCell ref="C2:C3"/>
    <mergeCell ref="D2:D3"/>
    <mergeCell ref="E2:E3"/>
    <mergeCell ref="F2:F3"/>
    <mergeCell ref="G2:H2"/>
    <mergeCell ref="I2:J2"/>
    <mergeCell ref="K2:L2"/>
  </mergeCells>
  <pageMargins left="0.74803149606299213" right="0.74803149606299213" top="0.98425196850393704" bottom="0.98425196850393704" header="0.51181102362204722" footer="0.51181102362204722"/>
  <pageSetup paperSize="9" scale="61" orientation="landscape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21"/>
  <sheetViews>
    <sheetView topLeftCell="A69" workbookViewId="0">
      <selection activeCell="A88" sqref="A88:F88"/>
    </sheetView>
  </sheetViews>
  <sheetFormatPr baseColWidth="10" defaultColWidth="15.109375" defaultRowHeight="15" customHeight="1"/>
  <cols>
    <col min="1" max="1" width="23" bestFit="1" customWidth="1"/>
    <col min="2" max="2" width="13.109375" bestFit="1" customWidth="1"/>
    <col min="3" max="3" width="23.6640625" bestFit="1" customWidth="1"/>
    <col min="4" max="4" width="32" bestFit="1" customWidth="1"/>
    <col min="5" max="5" width="9.88671875" bestFit="1" customWidth="1"/>
    <col min="6" max="6" width="19.44140625" bestFit="1" customWidth="1"/>
    <col min="9" max="9" width="90.109375" bestFit="1" customWidth="1"/>
  </cols>
  <sheetData>
    <row r="1" spans="1:9" s="2" customFormat="1" ht="14.4">
      <c r="A1" s="4" t="s">
        <v>542</v>
      </c>
      <c r="B1" s="5" t="s">
        <v>0</v>
      </c>
      <c r="C1" s="5" t="s">
        <v>867</v>
      </c>
      <c r="D1" s="5" t="s">
        <v>1</v>
      </c>
      <c r="E1" s="5" t="s">
        <v>2</v>
      </c>
      <c r="F1" s="6" t="s">
        <v>3</v>
      </c>
      <c r="I1" s="3"/>
    </row>
    <row r="2" spans="1:9" ht="15" customHeight="1">
      <c r="A2" s="7" t="s">
        <v>285</v>
      </c>
      <c r="B2" s="8" t="s">
        <v>286</v>
      </c>
      <c r="C2" s="8" t="s">
        <v>284</v>
      </c>
      <c r="D2" s="8" t="s">
        <v>38</v>
      </c>
      <c r="E2" s="8" t="s">
        <v>8</v>
      </c>
      <c r="F2" s="9" t="s">
        <v>235</v>
      </c>
    </row>
    <row r="3" spans="1:9" ht="15" customHeight="1">
      <c r="A3" s="7" t="s">
        <v>195</v>
      </c>
      <c r="B3" s="8" t="s">
        <v>196</v>
      </c>
      <c r="C3" s="8" t="s">
        <v>194</v>
      </c>
      <c r="D3" s="8" t="s">
        <v>38</v>
      </c>
      <c r="E3" s="8" t="s">
        <v>18</v>
      </c>
      <c r="F3" s="9" t="s">
        <v>158</v>
      </c>
    </row>
    <row r="4" spans="1:9" ht="15" customHeight="1">
      <c r="A4" s="7" t="s">
        <v>606</v>
      </c>
      <c r="B4" s="8" t="s">
        <v>607</v>
      </c>
      <c r="C4" s="8" t="s">
        <v>605</v>
      </c>
      <c r="D4" s="8" t="s">
        <v>246</v>
      </c>
      <c r="E4" s="8" t="s">
        <v>18</v>
      </c>
      <c r="F4" s="9" t="s">
        <v>235</v>
      </c>
    </row>
    <row r="5" spans="1:9" ht="15" customHeight="1">
      <c r="A5" s="7" t="s">
        <v>111</v>
      </c>
      <c r="B5" s="8" t="s">
        <v>573</v>
      </c>
      <c r="C5" s="8" t="s">
        <v>110</v>
      </c>
      <c r="D5" s="8" t="s">
        <v>7</v>
      </c>
      <c r="E5" s="8" t="s">
        <v>8</v>
      </c>
      <c r="F5" s="9" t="s">
        <v>65</v>
      </c>
    </row>
    <row r="6" spans="1:9" ht="15" customHeight="1">
      <c r="A6" s="7" t="s">
        <v>525</v>
      </c>
      <c r="B6" s="8" t="s">
        <v>743</v>
      </c>
      <c r="C6" s="8" t="s">
        <v>742</v>
      </c>
      <c r="D6" s="8" t="s">
        <v>103</v>
      </c>
      <c r="E6" s="8" t="s">
        <v>18</v>
      </c>
      <c r="F6" s="9" t="s">
        <v>737</v>
      </c>
    </row>
    <row r="7" spans="1:9" ht="15" customHeight="1">
      <c r="A7" s="7" t="s">
        <v>430</v>
      </c>
      <c r="B7" s="8" t="s">
        <v>615</v>
      </c>
      <c r="C7" s="8" t="s">
        <v>429</v>
      </c>
      <c r="D7" s="8" t="s">
        <v>38</v>
      </c>
      <c r="E7" s="8" t="s">
        <v>8</v>
      </c>
      <c r="F7" s="9" t="s">
        <v>381</v>
      </c>
    </row>
    <row r="8" spans="1:9" ht="15" customHeight="1">
      <c r="A8" s="7" t="s">
        <v>430</v>
      </c>
      <c r="B8" s="8" t="s">
        <v>805</v>
      </c>
      <c r="C8" s="8" t="s">
        <v>804</v>
      </c>
      <c r="D8" s="8" t="s">
        <v>38</v>
      </c>
      <c r="E8" s="8" t="s">
        <v>8</v>
      </c>
      <c r="F8" s="9" t="s">
        <v>778</v>
      </c>
    </row>
    <row r="9" spans="1:9" ht="15" customHeight="1">
      <c r="A9" s="7" t="s">
        <v>291</v>
      </c>
      <c r="B9" s="8" t="s">
        <v>559</v>
      </c>
      <c r="C9" s="8" t="s">
        <v>558</v>
      </c>
      <c r="D9" s="8" t="s">
        <v>47</v>
      </c>
      <c r="E9" s="8" t="s">
        <v>18</v>
      </c>
      <c r="F9" s="9" t="s">
        <v>9</v>
      </c>
    </row>
    <row r="10" spans="1:9" ht="15" customHeight="1">
      <c r="A10" s="7" t="s">
        <v>291</v>
      </c>
      <c r="B10" s="8" t="s">
        <v>231</v>
      </c>
      <c r="C10" s="8" t="s">
        <v>290</v>
      </c>
      <c r="D10" s="8" t="s">
        <v>47</v>
      </c>
      <c r="E10" s="8" t="s">
        <v>8</v>
      </c>
      <c r="F10" s="9" t="s">
        <v>235</v>
      </c>
    </row>
    <row r="11" spans="1:9" ht="15" customHeight="1">
      <c r="A11" s="7" t="s">
        <v>291</v>
      </c>
      <c r="B11" s="8" t="s">
        <v>703</v>
      </c>
      <c r="C11" s="8" t="s">
        <v>702</v>
      </c>
      <c r="D11" s="8" t="s">
        <v>47</v>
      </c>
      <c r="E11" s="8" t="s">
        <v>8</v>
      </c>
      <c r="F11" s="9" t="s">
        <v>451</v>
      </c>
    </row>
    <row r="12" spans="1:9" ht="15" customHeight="1">
      <c r="A12" s="7" t="s">
        <v>861</v>
      </c>
      <c r="B12" s="8" t="s">
        <v>862</v>
      </c>
      <c r="C12" s="8" t="s">
        <v>860</v>
      </c>
      <c r="D12" s="8" t="s">
        <v>51</v>
      </c>
      <c r="E12" s="8" t="s">
        <v>8</v>
      </c>
      <c r="F12" s="9" t="s">
        <v>827</v>
      </c>
    </row>
    <row r="13" spans="1:9" ht="15" customHeight="1">
      <c r="A13" s="7" t="s">
        <v>364</v>
      </c>
      <c r="B13" s="8" t="s">
        <v>118</v>
      </c>
      <c r="C13" s="8" t="s">
        <v>363</v>
      </c>
      <c r="D13" s="8" t="s">
        <v>79</v>
      </c>
      <c r="E13" s="8" t="s">
        <v>8</v>
      </c>
      <c r="F13" s="9" t="s">
        <v>359</v>
      </c>
    </row>
    <row r="14" spans="1:9" ht="15" customHeight="1">
      <c r="A14" s="7" t="s">
        <v>536</v>
      </c>
      <c r="B14" s="8" t="s">
        <v>791</v>
      </c>
      <c r="C14" s="8" t="s">
        <v>790</v>
      </c>
      <c r="D14" s="8" t="s">
        <v>47</v>
      </c>
      <c r="E14" s="8" t="s">
        <v>18</v>
      </c>
      <c r="F14" s="9" t="s">
        <v>778</v>
      </c>
    </row>
    <row r="15" spans="1:9" ht="15" customHeight="1">
      <c r="A15" s="7" t="s">
        <v>747</v>
      </c>
      <c r="B15" s="8" t="s">
        <v>748</v>
      </c>
      <c r="C15" s="8" t="s">
        <v>746</v>
      </c>
      <c r="D15" s="8" t="s">
        <v>21</v>
      </c>
      <c r="E15" s="8" t="s">
        <v>8</v>
      </c>
      <c r="F15" s="9" t="s">
        <v>737</v>
      </c>
    </row>
    <row r="16" spans="1:9" ht="15" customHeight="1">
      <c r="A16" s="7" t="s">
        <v>747</v>
      </c>
      <c r="B16" s="8" t="s">
        <v>517</v>
      </c>
      <c r="C16" s="8" t="s">
        <v>841</v>
      </c>
      <c r="D16" s="8" t="s">
        <v>21</v>
      </c>
      <c r="E16" s="8" t="s">
        <v>18</v>
      </c>
      <c r="F16" s="9" t="s">
        <v>827</v>
      </c>
    </row>
    <row r="17" spans="1:6" ht="15" customHeight="1">
      <c r="A17" s="7" t="s">
        <v>256</v>
      </c>
      <c r="B17" s="8" t="s">
        <v>615</v>
      </c>
      <c r="C17" s="8" t="s">
        <v>255</v>
      </c>
      <c r="D17" s="8" t="s">
        <v>51</v>
      </c>
      <c r="E17" s="8" t="s">
        <v>8</v>
      </c>
      <c r="F17" s="9" t="s">
        <v>235</v>
      </c>
    </row>
    <row r="18" spans="1:6" ht="15" customHeight="1">
      <c r="A18" s="7" t="s">
        <v>256</v>
      </c>
      <c r="B18" s="8" t="s">
        <v>411</v>
      </c>
      <c r="C18" s="8" t="s">
        <v>410</v>
      </c>
      <c r="D18" s="8" t="s">
        <v>51</v>
      </c>
      <c r="E18" s="8" t="s">
        <v>18</v>
      </c>
      <c r="F18" s="9" t="s">
        <v>381</v>
      </c>
    </row>
    <row r="19" spans="1:6" ht="15" customHeight="1">
      <c r="A19" s="7" t="s">
        <v>526</v>
      </c>
      <c r="B19" s="8" t="s">
        <v>731</v>
      </c>
      <c r="C19" s="8" t="s">
        <v>849</v>
      </c>
      <c r="D19" s="8" t="s">
        <v>38</v>
      </c>
      <c r="E19" s="8" t="s">
        <v>8</v>
      </c>
      <c r="F19" s="9" t="s">
        <v>827</v>
      </c>
    </row>
    <row r="20" spans="1:6" ht="15" customHeight="1">
      <c r="A20" s="7" t="s">
        <v>408</v>
      </c>
      <c r="B20" s="8" t="s">
        <v>409</v>
      </c>
      <c r="C20" s="8" t="s">
        <v>407</v>
      </c>
      <c r="D20" s="8" t="s">
        <v>7</v>
      </c>
      <c r="E20" s="8" t="s">
        <v>8</v>
      </c>
      <c r="F20" s="9" t="s">
        <v>381</v>
      </c>
    </row>
    <row r="21" spans="1:6" ht="15" customHeight="1">
      <c r="A21" s="7" t="s">
        <v>389</v>
      </c>
      <c r="B21" s="8" t="s">
        <v>663</v>
      </c>
      <c r="C21" s="8" t="s">
        <v>388</v>
      </c>
      <c r="D21" s="8" t="s">
        <v>47</v>
      </c>
      <c r="E21" s="8" t="s">
        <v>8</v>
      </c>
      <c r="F21" s="9" t="s">
        <v>381</v>
      </c>
    </row>
    <row r="22" spans="1:6" ht="15" customHeight="1">
      <c r="A22" s="7" t="s">
        <v>803</v>
      </c>
      <c r="B22" s="8" t="s">
        <v>78</v>
      </c>
      <c r="C22" s="8" t="s">
        <v>802</v>
      </c>
      <c r="D22" s="8" t="s">
        <v>38</v>
      </c>
      <c r="E22" s="8" t="s">
        <v>8</v>
      </c>
      <c r="F22" s="9" t="s">
        <v>778</v>
      </c>
    </row>
    <row r="23" spans="1:6" ht="15" customHeight="1">
      <c r="A23" s="7" t="s">
        <v>750</v>
      </c>
      <c r="B23" s="8" t="s">
        <v>296</v>
      </c>
      <c r="C23" s="8" t="s">
        <v>749</v>
      </c>
      <c r="D23" s="8" t="s">
        <v>21</v>
      </c>
      <c r="E23" s="8" t="s">
        <v>8</v>
      </c>
      <c r="F23" s="9" t="s">
        <v>737</v>
      </c>
    </row>
    <row r="24" spans="1:6" ht="15" customHeight="1">
      <c r="A24" s="7" t="s">
        <v>755</v>
      </c>
      <c r="B24" s="8" t="s">
        <v>756</v>
      </c>
      <c r="C24" s="8" t="s">
        <v>754</v>
      </c>
      <c r="D24" s="8" t="s">
        <v>38</v>
      </c>
      <c r="E24" s="8" t="s">
        <v>8</v>
      </c>
      <c r="F24" s="9" t="s">
        <v>737</v>
      </c>
    </row>
    <row r="25" spans="1:6" ht="15" customHeight="1">
      <c r="A25" s="7" t="s">
        <v>349</v>
      </c>
      <c r="B25" s="8" t="s">
        <v>261</v>
      </c>
      <c r="C25" s="8" t="s">
        <v>348</v>
      </c>
      <c r="D25" s="8" t="s">
        <v>132</v>
      </c>
      <c r="E25" s="8" t="s">
        <v>18</v>
      </c>
      <c r="F25" s="9" t="s">
        <v>299</v>
      </c>
    </row>
    <row r="26" spans="1:6" ht="15" customHeight="1">
      <c r="A26" s="7" t="s">
        <v>349</v>
      </c>
      <c r="B26" s="8" t="s">
        <v>497</v>
      </c>
      <c r="C26" s="8" t="s">
        <v>496</v>
      </c>
      <c r="D26" s="8" t="s">
        <v>132</v>
      </c>
      <c r="E26" s="8" t="s">
        <v>8</v>
      </c>
      <c r="F26" s="9" t="s">
        <v>451</v>
      </c>
    </row>
    <row r="27" spans="1:6" ht="15" customHeight="1">
      <c r="A27" s="7" t="s">
        <v>53</v>
      </c>
      <c r="B27" s="8" t="s">
        <v>54</v>
      </c>
      <c r="C27" s="8" t="s">
        <v>52</v>
      </c>
      <c r="D27" s="8" t="s">
        <v>51</v>
      </c>
      <c r="E27" s="8" t="s">
        <v>8</v>
      </c>
      <c r="F27" s="9" t="s">
        <v>9</v>
      </c>
    </row>
    <row r="28" spans="1:6" ht="15" customHeight="1">
      <c r="A28" s="7" t="s">
        <v>483</v>
      </c>
      <c r="B28" s="8" t="s">
        <v>484</v>
      </c>
      <c r="C28" s="8" t="s">
        <v>482</v>
      </c>
      <c r="D28" s="8" t="s">
        <v>38</v>
      </c>
      <c r="E28" s="8" t="s">
        <v>8</v>
      </c>
      <c r="F28" s="9" t="s">
        <v>451</v>
      </c>
    </row>
    <row r="29" spans="1:6" ht="15" customHeight="1">
      <c r="A29" s="7" t="s">
        <v>483</v>
      </c>
      <c r="B29" s="8" t="s">
        <v>68</v>
      </c>
      <c r="C29" s="8" t="s">
        <v>485</v>
      </c>
      <c r="D29" s="8" t="s">
        <v>38</v>
      </c>
      <c r="E29" s="8" t="s">
        <v>8</v>
      </c>
      <c r="F29" s="9" t="s">
        <v>451</v>
      </c>
    </row>
    <row r="30" spans="1:6" ht="15" customHeight="1">
      <c r="A30" s="7" t="s">
        <v>20</v>
      </c>
      <c r="B30" s="8" t="s">
        <v>549</v>
      </c>
      <c r="C30" s="8" t="s">
        <v>19</v>
      </c>
      <c r="D30" s="8" t="s">
        <v>21</v>
      </c>
      <c r="E30" s="8" t="s">
        <v>8</v>
      </c>
      <c r="F30" s="9" t="s">
        <v>9</v>
      </c>
    </row>
    <row r="31" spans="1:6" ht="15" customHeight="1">
      <c r="A31" s="7" t="s">
        <v>651</v>
      </c>
      <c r="B31" s="8" t="s">
        <v>652</v>
      </c>
      <c r="C31" s="8" t="s">
        <v>650</v>
      </c>
      <c r="D31" s="8" t="s">
        <v>47</v>
      </c>
      <c r="E31" s="8" t="s">
        <v>18</v>
      </c>
      <c r="F31" s="9" t="s">
        <v>653</v>
      </c>
    </row>
    <row r="32" spans="1:6" ht="15" customHeight="1">
      <c r="A32" s="7" t="s">
        <v>424</v>
      </c>
      <c r="B32" s="8" t="s">
        <v>152</v>
      </c>
      <c r="C32" s="8" t="s">
        <v>423</v>
      </c>
      <c r="D32" s="8" t="s">
        <v>38</v>
      </c>
      <c r="E32" s="8" t="s">
        <v>8</v>
      </c>
      <c r="F32" s="9" t="s">
        <v>381</v>
      </c>
    </row>
    <row r="33" spans="1:6" ht="15" customHeight="1">
      <c r="A33" s="7" t="s">
        <v>37</v>
      </c>
      <c r="B33" s="8" t="s">
        <v>553</v>
      </c>
      <c r="C33" s="8" t="s">
        <v>36</v>
      </c>
      <c r="D33" s="8" t="s">
        <v>38</v>
      </c>
      <c r="E33" s="8" t="s">
        <v>8</v>
      </c>
      <c r="F33" s="9" t="s">
        <v>9</v>
      </c>
    </row>
    <row r="34" spans="1:6" ht="15" customHeight="1">
      <c r="A34" s="7" t="s">
        <v>37</v>
      </c>
      <c r="B34" s="8" t="s">
        <v>555</v>
      </c>
      <c r="C34" s="8" t="s">
        <v>41</v>
      </c>
      <c r="D34" s="8" t="s">
        <v>38</v>
      </c>
      <c r="E34" s="8" t="s">
        <v>8</v>
      </c>
      <c r="F34" s="9" t="s">
        <v>9</v>
      </c>
    </row>
    <row r="35" spans="1:6" ht="15" customHeight="1">
      <c r="A35" s="7" t="s">
        <v>298</v>
      </c>
      <c r="B35" s="8" t="s">
        <v>626</v>
      </c>
      <c r="C35" s="8" t="s">
        <v>297</v>
      </c>
      <c r="D35" s="8" t="s">
        <v>51</v>
      </c>
      <c r="E35" s="8" t="s">
        <v>8</v>
      </c>
      <c r="F35" s="9" t="s">
        <v>299</v>
      </c>
    </row>
    <row r="36" spans="1:6" ht="15" customHeight="1">
      <c r="A36" s="7" t="s">
        <v>489</v>
      </c>
      <c r="B36" s="8" t="s">
        <v>693</v>
      </c>
      <c r="C36" s="8" t="s">
        <v>488</v>
      </c>
      <c r="D36" s="8" t="s">
        <v>38</v>
      </c>
      <c r="E36" s="8" t="s">
        <v>8</v>
      </c>
      <c r="F36" s="9" t="s">
        <v>451</v>
      </c>
    </row>
    <row r="37" spans="1:6" ht="15" customHeight="1">
      <c r="A37" s="7" t="s">
        <v>523</v>
      </c>
      <c r="B37" s="8" t="s">
        <v>169</v>
      </c>
      <c r="C37" s="8" t="s">
        <v>788</v>
      </c>
      <c r="D37" s="8" t="s">
        <v>7</v>
      </c>
      <c r="E37" s="8" t="s">
        <v>8</v>
      </c>
      <c r="F37" s="9" t="s">
        <v>778</v>
      </c>
    </row>
    <row r="38" spans="1:6" ht="15" customHeight="1">
      <c r="A38" s="7" t="s">
        <v>321</v>
      </c>
      <c r="B38" s="8" t="s">
        <v>322</v>
      </c>
      <c r="C38" s="8" t="s">
        <v>320</v>
      </c>
      <c r="D38" s="8" t="s">
        <v>21</v>
      </c>
      <c r="E38" s="8" t="s">
        <v>8</v>
      </c>
      <c r="F38" s="9" t="s">
        <v>299</v>
      </c>
    </row>
    <row r="39" spans="1:6" ht="15" customHeight="1">
      <c r="A39" s="7" t="s">
        <v>531</v>
      </c>
      <c r="B39" s="8" t="s">
        <v>85</v>
      </c>
      <c r="C39" s="8" t="s">
        <v>770</v>
      </c>
      <c r="D39" s="8" t="s">
        <v>51</v>
      </c>
      <c r="E39" s="8" t="s">
        <v>8</v>
      </c>
      <c r="F39" s="9" t="s">
        <v>737</v>
      </c>
    </row>
    <row r="40" spans="1:6" ht="15" customHeight="1">
      <c r="A40" s="7" t="s">
        <v>709</v>
      </c>
      <c r="B40" s="8" t="s">
        <v>514</v>
      </c>
      <c r="C40" s="8" t="s">
        <v>708</v>
      </c>
      <c r="D40" s="8" t="s">
        <v>21</v>
      </c>
      <c r="E40" s="8" t="s">
        <v>8</v>
      </c>
      <c r="F40" s="9" t="s">
        <v>710</v>
      </c>
    </row>
    <row r="41" spans="1:6" ht="15" customHeight="1">
      <c r="A41" s="7" t="s">
        <v>351</v>
      </c>
      <c r="B41" s="8" t="s">
        <v>636</v>
      </c>
      <c r="C41" s="8" t="s">
        <v>350</v>
      </c>
      <c r="D41" s="8" t="s">
        <v>79</v>
      </c>
      <c r="E41" s="8" t="s">
        <v>8</v>
      </c>
      <c r="F41" s="9" t="s">
        <v>299</v>
      </c>
    </row>
    <row r="42" spans="1:6" ht="15" customHeight="1">
      <c r="A42" s="7" t="s">
        <v>818</v>
      </c>
      <c r="B42" s="8" t="s">
        <v>819</v>
      </c>
      <c r="C42" s="8" t="s">
        <v>817</v>
      </c>
      <c r="D42" s="8" t="s">
        <v>21</v>
      </c>
      <c r="E42" s="8" t="s">
        <v>8</v>
      </c>
      <c r="F42" s="9" t="s">
        <v>778</v>
      </c>
    </row>
    <row r="43" spans="1:6" ht="15" customHeight="1">
      <c r="A43" s="7" t="s">
        <v>780</v>
      </c>
      <c r="B43" s="8" t="s">
        <v>781</v>
      </c>
      <c r="C43" s="8" t="s">
        <v>779</v>
      </c>
      <c r="D43" s="8" t="s">
        <v>44</v>
      </c>
      <c r="E43" s="8" t="s">
        <v>8</v>
      </c>
      <c r="F43" s="9" t="s">
        <v>778</v>
      </c>
    </row>
    <row r="44" spans="1:6" ht="15" customHeight="1">
      <c r="A44" s="7" t="s">
        <v>49</v>
      </c>
      <c r="B44" s="8" t="s">
        <v>557</v>
      </c>
      <c r="C44" s="8" t="s">
        <v>48</v>
      </c>
      <c r="D44" s="8" t="s">
        <v>51</v>
      </c>
      <c r="E44" s="8" t="s">
        <v>8</v>
      </c>
      <c r="F44" s="9" t="s">
        <v>9</v>
      </c>
    </row>
    <row r="45" spans="1:6" ht="15" customHeight="1">
      <c r="A45" s="7" t="s">
        <v>157</v>
      </c>
      <c r="B45" s="8" t="s">
        <v>587</v>
      </c>
      <c r="C45" s="8" t="s">
        <v>156</v>
      </c>
      <c r="D45" s="8" t="s">
        <v>21</v>
      </c>
      <c r="E45" s="8" t="s">
        <v>8</v>
      </c>
      <c r="F45" s="9" t="s">
        <v>158</v>
      </c>
    </row>
    <row r="46" spans="1:6" ht="15" customHeight="1">
      <c r="A46" s="7" t="s">
        <v>809</v>
      </c>
      <c r="B46" s="8" t="s">
        <v>810</v>
      </c>
      <c r="C46" s="8" t="s">
        <v>808</v>
      </c>
      <c r="D46" s="8" t="s">
        <v>38</v>
      </c>
      <c r="E46" s="8" t="s">
        <v>8</v>
      </c>
      <c r="F46" s="9" t="s">
        <v>778</v>
      </c>
    </row>
    <row r="47" spans="1:6" ht="15" customHeight="1">
      <c r="A47" s="7" t="s">
        <v>446</v>
      </c>
      <c r="B47" s="8" t="s">
        <v>238</v>
      </c>
      <c r="C47" s="8" t="s">
        <v>445</v>
      </c>
      <c r="D47" s="8" t="s">
        <v>51</v>
      </c>
      <c r="E47" s="8" t="s">
        <v>8</v>
      </c>
      <c r="F47" s="9" t="s">
        <v>381</v>
      </c>
    </row>
    <row r="48" spans="1:6" ht="15" customHeight="1">
      <c r="A48" s="7" t="s">
        <v>439</v>
      </c>
      <c r="B48" s="8" t="s">
        <v>592</v>
      </c>
      <c r="C48" s="8" t="s">
        <v>438</v>
      </c>
      <c r="D48" s="8" t="s">
        <v>38</v>
      </c>
      <c r="E48" s="8" t="s">
        <v>8</v>
      </c>
      <c r="F48" s="9" t="s">
        <v>381</v>
      </c>
    </row>
    <row r="49" spans="1:6" ht="15" customHeight="1">
      <c r="A49" s="7" t="s">
        <v>342</v>
      </c>
      <c r="B49" s="8" t="s">
        <v>63</v>
      </c>
      <c r="C49" s="8" t="s">
        <v>341</v>
      </c>
      <c r="D49" s="8" t="s">
        <v>38</v>
      </c>
      <c r="E49" s="8" t="s">
        <v>8</v>
      </c>
      <c r="F49" s="9" t="s">
        <v>299</v>
      </c>
    </row>
    <row r="50" spans="1:6" ht="15" customHeight="1">
      <c r="A50" s="7" t="s">
        <v>342</v>
      </c>
      <c r="B50" s="8" t="s">
        <v>97</v>
      </c>
      <c r="C50" s="8" t="s">
        <v>343</v>
      </c>
      <c r="D50" s="8" t="s">
        <v>38</v>
      </c>
      <c r="E50" s="8" t="s">
        <v>8</v>
      </c>
      <c r="F50" s="9" t="s">
        <v>299</v>
      </c>
    </row>
    <row r="51" spans="1:6" ht="15" customHeight="1">
      <c r="A51" s="7" t="s">
        <v>541</v>
      </c>
      <c r="B51" s="8" t="s">
        <v>261</v>
      </c>
      <c r="C51" s="8" t="s">
        <v>644</v>
      </c>
      <c r="D51" s="8" t="s">
        <v>38</v>
      </c>
      <c r="E51" s="8" t="s">
        <v>18</v>
      </c>
      <c r="F51" s="9" t="s">
        <v>359</v>
      </c>
    </row>
    <row r="52" spans="1:6" ht="15" customHeight="1">
      <c r="A52" s="7" t="s">
        <v>712</v>
      </c>
      <c r="B52" s="8" t="s">
        <v>713</v>
      </c>
      <c r="C52" s="8" t="s">
        <v>711</v>
      </c>
      <c r="D52" s="8" t="s">
        <v>21</v>
      </c>
      <c r="E52" s="8" t="s">
        <v>18</v>
      </c>
      <c r="F52" s="9" t="s">
        <v>710</v>
      </c>
    </row>
    <row r="53" spans="1:6" ht="15" customHeight="1">
      <c r="A53" s="7" t="s">
        <v>529</v>
      </c>
      <c r="B53" s="8" t="s">
        <v>97</v>
      </c>
      <c r="C53" s="8" t="s">
        <v>789</v>
      </c>
      <c r="D53" s="8" t="s">
        <v>79</v>
      </c>
      <c r="E53" s="8" t="s">
        <v>8</v>
      </c>
      <c r="F53" s="9" t="s">
        <v>778</v>
      </c>
    </row>
    <row r="54" spans="1:6" ht="15" customHeight="1">
      <c r="A54" s="7" t="s">
        <v>174</v>
      </c>
      <c r="B54" s="8" t="s">
        <v>175</v>
      </c>
      <c r="C54" s="8" t="s">
        <v>173</v>
      </c>
      <c r="D54" s="8" t="s">
        <v>7</v>
      </c>
      <c r="E54" s="8" t="s">
        <v>18</v>
      </c>
      <c r="F54" s="9" t="s">
        <v>158</v>
      </c>
    </row>
    <row r="55" spans="1:6" ht="15" customHeight="1">
      <c r="A55" s="7" t="s">
        <v>174</v>
      </c>
      <c r="B55" s="8" t="s">
        <v>553</v>
      </c>
      <c r="C55" s="8" t="s">
        <v>492</v>
      </c>
      <c r="D55" s="8" t="s">
        <v>38</v>
      </c>
      <c r="E55" s="8" t="s">
        <v>8</v>
      </c>
      <c r="F55" s="9" t="s">
        <v>451</v>
      </c>
    </row>
    <row r="56" spans="1:6" ht="15" customHeight="1">
      <c r="A56" s="7" t="s">
        <v>62</v>
      </c>
      <c r="B56" s="8" t="s">
        <v>63</v>
      </c>
      <c r="C56" s="8" t="s">
        <v>61</v>
      </c>
      <c r="D56" s="8" t="s">
        <v>64</v>
      </c>
      <c r="E56" s="8" t="s">
        <v>8</v>
      </c>
      <c r="F56" s="9" t="s">
        <v>65</v>
      </c>
    </row>
    <row r="57" spans="1:6" ht="15" customHeight="1">
      <c r="A57" s="7" t="s">
        <v>62</v>
      </c>
      <c r="B57" s="8" t="s">
        <v>380</v>
      </c>
      <c r="C57" s="8" t="s">
        <v>379</v>
      </c>
      <c r="D57" s="8" t="s">
        <v>64</v>
      </c>
      <c r="E57" s="8" t="s">
        <v>18</v>
      </c>
      <c r="F57" s="9" t="s">
        <v>381</v>
      </c>
    </row>
    <row r="58" spans="1:6" ht="15" customHeight="1">
      <c r="A58" s="7" t="s">
        <v>62</v>
      </c>
      <c r="B58" s="8" t="s">
        <v>383</v>
      </c>
      <c r="C58" s="8" t="s">
        <v>382</v>
      </c>
      <c r="D58" s="8" t="s">
        <v>64</v>
      </c>
      <c r="E58" s="8" t="s">
        <v>8</v>
      </c>
      <c r="F58" s="9" t="s">
        <v>381</v>
      </c>
    </row>
    <row r="59" spans="1:6" ht="15" customHeight="1">
      <c r="A59" s="7" t="s">
        <v>62</v>
      </c>
      <c r="B59" s="8" t="s">
        <v>234</v>
      </c>
      <c r="C59" s="8" t="s">
        <v>450</v>
      </c>
      <c r="D59" s="8" t="s">
        <v>64</v>
      </c>
      <c r="E59" s="8" t="s">
        <v>18</v>
      </c>
      <c r="F59" s="9" t="s">
        <v>451</v>
      </c>
    </row>
    <row r="60" spans="1:6" ht="15" customHeight="1">
      <c r="A60" s="7" t="s">
        <v>481</v>
      </c>
      <c r="B60" s="8" t="s">
        <v>690</v>
      </c>
      <c r="C60" s="8" t="s">
        <v>480</v>
      </c>
      <c r="D60" s="8" t="s">
        <v>38</v>
      </c>
      <c r="E60" s="8" t="s">
        <v>8</v>
      </c>
      <c r="F60" s="9" t="s">
        <v>451</v>
      </c>
    </row>
    <row r="61" spans="1:6" ht="15" customHeight="1">
      <c r="A61" s="7" t="s">
        <v>58</v>
      </c>
      <c r="B61" s="8" t="s">
        <v>561</v>
      </c>
      <c r="C61" s="8" t="s">
        <v>57</v>
      </c>
      <c r="D61" s="8" t="s">
        <v>51</v>
      </c>
      <c r="E61" s="8" t="s">
        <v>8</v>
      </c>
      <c r="F61" s="9" t="s">
        <v>9</v>
      </c>
    </row>
    <row r="62" spans="1:6" ht="15" customHeight="1">
      <c r="A62" s="7" t="s">
        <v>151</v>
      </c>
      <c r="B62" s="8" t="s">
        <v>582</v>
      </c>
      <c r="C62" s="8" t="s">
        <v>150</v>
      </c>
      <c r="D62" s="8" t="s">
        <v>51</v>
      </c>
      <c r="E62" s="8" t="s">
        <v>8</v>
      </c>
      <c r="F62" s="9" t="s">
        <v>65</v>
      </c>
    </row>
    <row r="63" spans="1:6" ht="15" customHeight="1">
      <c r="A63" s="7" t="s">
        <v>60</v>
      </c>
      <c r="B63" s="8" t="s">
        <v>562</v>
      </c>
      <c r="C63" s="8" t="s">
        <v>59</v>
      </c>
      <c r="D63" s="8" t="s">
        <v>563</v>
      </c>
      <c r="E63" s="8" t="s">
        <v>8</v>
      </c>
      <c r="F63" s="9" t="s">
        <v>9</v>
      </c>
    </row>
    <row r="64" spans="1:6" ht="15" customHeight="1">
      <c r="A64" s="7" t="s">
        <v>5</v>
      </c>
      <c r="B64" s="8" t="s">
        <v>6</v>
      </c>
      <c r="C64" s="8" t="s">
        <v>4</v>
      </c>
      <c r="D64" s="8" t="s">
        <v>7</v>
      </c>
      <c r="E64" s="8" t="s">
        <v>8</v>
      </c>
      <c r="F64" s="9" t="s">
        <v>9</v>
      </c>
    </row>
    <row r="65" spans="1:6" ht="15" customHeight="1">
      <c r="A65" s="7" t="s">
        <v>198</v>
      </c>
      <c r="B65" s="8" t="s">
        <v>596</v>
      </c>
      <c r="C65" s="8" t="s">
        <v>197</v>
      </c>
      <c r="D65" s="8" t="s">
        <v>38</v>
      </c>
      <c r="E65" s="8" t="s">
        <v>8</v>
      </c>
      <c r="F65" s="9" t="s">
        <v>158</v>
      </c>
    </row>
    <row r="66" spans="1:6" ht="15" customHeight="1">
      <c r="A66" s="7" t="s">
        <v>763</v>
      </c>
      <c r="B66" s="8" t="s">
        <v>619</v>
      </c>
      <c r="C66" s="8" t="s">
        <v>762</v>
      </c>
      <c r="D66" s="8" t="s">
        <v>38</v>
      </c>
      <c r="E66" s="8" t="s">
        <v>8</v>
      </c>
      <c r="F66" s="9" t="s">
        <v>737</v>
      </c>
    </row>
    <row r="67" spans="1:6" ht="15" customHeight="1">
      <c r="A67" s="7" t="s">
        <v>358</v>
      </c>
      <c r="B67" s="8" t="s">
        <v>118</v>
      </c>
      <c r="C67" s="8" t="s">
        <v>357</v>
      </c>
      <c r="D67" s="8" t="s">
        <v>51</v>
      </c>
      <c r="E67" s="8" t="s">
        <v>8</v>
      </c>
      <c r="F67" s="9" t="s">
        <v>359</v>
      </c>
    </row>
    <row r="68" spans="1:6" ht="15" customHeight="1">
      <c r="A68" s="7" t="s">
        <v>720</v>
      </c>
      <c r="B68" s="8" t="s">
        <v>721</v>
      </c>
      <c r="C68" s="8" t="s">
        <v>719</v>
      </c>
      <c r="D68" s="8" t="s">
        <v>7</v>
      </c>
      <c r="E68" s="8" t="s">
        <v>8</v>
      </c>
      <c r="F68" s="9" t="s">
        <v>710</v>
      </c>
    </row>
    <row r="69" spans="1:6" ht="15" customHeight="1">
      <c r="A69" s="7" t="s">
        <v>720</v>
      </c>
      <c r="B69" s="8" t="s">
        <v>121</v>
      </c>
      <c r="C69" s="8" t="s">
        <v>840</v>
      </c>
      <c r="D69" s="8" t="s">
        <v>7</v>
      </c>
      <c r="E69" s="8" t="s">
        <v>18</v>
      </c>
      <c r="F69" s="9" t="s">
        <v>827</v>
      </c>
    </row>
    <row r="70" spans="1:6" ht="15" customHeight="1">
      <c r="A70" s="7" t="s">
        <v>717</v>
      </c>
      <c r="B70" s="8" t="s">
        <v>718</v>
      </c>
      <c r="C70" s="8" t="s">
        <v>716</v>
      </c>
      <c r="D70" s="8" t="s">
        <v>38</v>
      </c>
      <c r="E70" s="8" t="s">
        <v>8</v>
      </c>
      <c r="F70" s="9" t="s">
        <v>710</v>
      </c>
    </row>
    <row r="71" spans="1:6" ht="15" customHeight="1">
      <c r="A71" s="7" t="s">
        <v>303</v>
      </c>
      <c r="B71" s="8" t="s">
        <v>304</v>
      </c>
      <c r="C71" s="8" t="s">
        <v>302</v>
      </c>
      <c r="D71" s="8" t="s">
        <v>7</v>
      </c>
      <c r="E71" s="8" t="s">
        <v>18</v>
      </c>
      <c r="F71" s="9" t="s">
        <v>299</v>
      </c>
    </row>
    <row r="72" spans="1:6" ht="15" customHeight="1">
      <c r="A72" s="7" t="s">
        <v>206</v>
      </c>
      <c r="B72" s="8" t="s">
        <v>188</v>
      </c>
      <c r="C72" s="8" t="s">
        <v>205</v>
      </c>
      <c r="D72" s="8" t="s">
        <v>38</v>
      </c>
      <c r="E72" s="8" t="s">
        <v>8</v>
      </c>
      <c r="F72" s="9" t="s">
        <v>158</v>
      </c>
    </row>
    <row r="73" spans="1:6" ht="15" customHeight="1">
      <c r="A73" s="7" t="s">
        <v>72</v>
      </c>
      <c r="B73" s="8" t="s">
        <v>73</v>
      </c>
      <c r="C73" s="8" t="s">
        <v>71</v>
      </c>
      <c r="D73" s="8" t="s">
        <v>7</v>
      </c>
      <c r="E73" s="8" t="s">
        <v>18</v>
      </c>
      <c r="F73" s="9" t="s">
        <v>65</v>
      </c>
    </row>
    <row r="74" spans="1:6" ht="15" customHeight="1">
      <c r="A74" s="7" t="s">
        <v>72</v>
      </c>
      <c r="B74" s="8" t="s">
        <v>82</v>
      </c>
      <c r="C74" s="8" t="s">
        <v>452</v>
      </c>
      <c r="D74" s="8" t="s">
        <v>7</v>
      </c>
      <c r="E74" s="8" t="s">
        <v>8</v>
      </c>
      <c r="F74" s="9" t="s">
        <v>451</v>
      </c>
    </row>
    <row r="75" spans="1:6" ht="15" customHeight="1">
      <c r="A75" s="7" t="s">
        <v>516</v>
      </c>
      <c r="B75" s="8" t="s">
        <v>772</v>
      </c>
      <c r="C75" s="8" t="s">
        <v>771</v>
      </c>
      <c r="D75" s="8" t="s">
        <v>79</v>
      </c>
      <c r="E75" s="8" t="s">
        <v>8</v>
      </c>
      <c r="F75" s="9" t="s">
        <v>737</v>
      </c>
    </row>
    <row r="76" spans="1:6" ht="15" customHeight="1">
      <c r="A76" s="7" t="s">
        <v>516</v>
      </c>
      <c r="B76" s="8" t="s">
        <v>859</v>
      </c>
      <c r="C76" s="8" t="s">
        <v>858</v>
      </c>
      <c r="D76" s="8" t="s">
        <v>79</v>
      </c>
      <c r="E76" s="8" t="s">
        <v>18</v>
      </c>
      <c r="F76" s="9" t="s">
        <v>827</v>
      </c>
    </row>
    <row r="77" spans="1:6" ht="15" customHeight="1">
      <c r="A77" s="7" t="s">
        <v>503</v>
      </c>
      <c r="B77" s="8" t="s">
        <v>701</v>
      </c>
      <c r="C77" s="8" t="s">
        <v>502</v>
      </c>
      <c r="D77" s="8" t="s">
        <v>79</v>
      </c>
      <c r="E77" s="8" t="s">
        <v>8</v>
      </c>
      <c r="F77" s="9" t="s">
        <v>451</v>
      </c>
    </row>
    <row r="78" spans="1:6" ht="15" customHeight="1">
      <c r="A78" s="7" t="s">
        <v>91</v>
      </c>
      <c r="B78" s="8" t="s">
        <v>92</v>
      </c>
      <c r="C78" s="8" t="s">
        <v>90</v>
      </c>
      <c r="D78" s="8" t="s">
        <v>25</v>
      </c>
      <c r="E78" s="8" t="s">
        <v>18</v>
      </c>
      <c r="F78" s="9" t="s">
        <v>65</v>
      </c>
    </row>
    <row r="79" spans="1:6" ht="15" customHeight="1">
      <c r="A79" s="7" t="s">
        <v>91</v>
      </c>
      <c r="B79" s="8" t="s">
        <v>152</v>
      </c>
      <c r="C79" s="8" t="s">
        <v>792</v>
      </c>
      <c r="D79" s="8" t="s">
        <v>25</v>
      </c>
      <c r="E79" s="8" t="s">
        <v>8</v>
      </c>
      <c r="F79" s="9" t="s">
        <v>778</v>
      </c>
    </row>
    <row r="80" spans="1:6" ht="15" customHeight="1">
      <c r="A80" s="7" t="s">
        <v>442</v>
      </c>
      <c r="B80" s="8" t="s">
        <v>672</v>
      </c>
      <c r="C80" s="8" t="s">
        <v>441</v>
      </c>
      <c r="D80" s="8" t="s">
        <v>132</v>
      </c>
      <c r="E80" s="8" t="s">
        <v>18</v>
      </c>
      <c r="F80" s="9" t="s">
        <v>381</v>
      </c>
    </row>
    <row r="81" spans="1:6" ht="15" customHeight="1">
      <c r="A81" s="7" t="s">
        <v>442</v>
      </c>
      <c r="B81" s="8" t="s">
        <v>824</v>
      </c>
      <c r="C81" s="8" t="s">
        <v>823</v>
      </c>
      <c r="D81" s="8" t="s">
        <v>132</v>
      </c>
      <c r="E81" s="8" t="s">
        <v>18</v>
      </c>
      <c r="F81" s="9" t="s">
        <v>778</v>
      </c>
    </row>
    <row r="82" spans="1:6" ht="15" customHeight="1">
      <c r="A82" s="7" t="s">
        <v>34</v>
      </c>
      <c r="B82" s="8" t="s">
        <v>35</v>
      </c>
      <c r="C82" s="8" t="s">
        <v>33</v>
      </c>
      <c r="D82" s="8" t="s">
        <v>21</v>
      </c>
      <c r="E82" s="8" t="s">
        <v>18</v>
      </c>
      <c r="F82" s="9" t="s">
        <v>9</v>
      </c>
    </row>
    <row r="83" spans="1:6" ht="15" customHeight="1">
      <c r="A83" s="7" t="s">
        <v>34</v>
      </c>
      <c r="B83" s="8" t="s">
        <v>258</v>
      </c>
      <c r="C83" s="8" t="s">
        <v>257</v>
      </c>
      <c r="D83" s="8" t="s">
        <v>21</v>
      </c>
      <c r="E83" s="8" t="s">
        <v>18</v>
      </c>
      <c r="F83" s="9" t="s">
        <v>235</v>
      </c>
    </row>
    <row r="84" spans="1:6" ht="15" customHeight="1">
      <c r="A84" s="7" t="s">
        <v>370</v>
      </c>
      <c r="B84" s="8" t="s">
        <v>647</v>
      </c>
      <c r="C84" s="8" t="s">
        <v>369</v>
      </c>
      <c r="D84" s="8" t="s">
        <v>51</v>
      </c>
      <c r="E84" s="8" t="s">
        <v>18</v>
      </c>
      <c r="F84" s="9" t="s">
        <v>359</v>
      </c>
    </row>
    <row r="85" spans="1:6" ht="15" customHeight="1">
      <c r="A85" s="7" t="s">
        <v>519</v>
      </c>
      <c r="B85" s="8" t="s">
        <v>791</v>
      </c>
      <c r="C85" s="8" t="s">
        <v>820</v>
      </c>
      <c r="D85" s="8" t="s">
        <v>47</v>
      </c>
      <c r="E85" s="8" t="s">
        <v>18</v>
      </c>
      <c r="F85" s="9" t="s">
        <v>778</v>
      </c>
    </row>
    <row r="86" spans="1:6" ht="15" customHeight="1">
      <c r="A86" s="7" t="s">
        <v>31</v>
      </c>
      <c r="B86" s="8" t="s">
        <v>552</v>
      </c>
      <c r="C86" s="8" t="s">
        <v>30</v>
      </c>
      <c r="D86" s="8" t="s">
        <v>7</v>
      </c>
      <c r="E86" s="8" t="s">
        <v>8</v>
      </c>
      <c r="F86" s="9" t="s">
        <v>9</v>
      </c>
    </row>
    <row r="87" spans="1:6" ht="15" customHeight="1">
      <c r="A87" s="7" t="s">
        <v>75</v>
      </c>
      <c r="B87" s="8" t="s">
        <v>564</v>
      </c>
      <c r="C87" s="8" t="s">
        <v>74</v>
      </c>
      <c r="D87" s="8" t="s">
        <v>7</v>
      </c>
      <c r="E87" s="8" t="s">
        <v>8</v>
      </c>
      <c r="F87" s="9" t="s">
        <v>65</v>
      </c>
    </row>
    <row r="88" spans="1:6" ht="15" customHeight="1">
      <c r="A88" s="7" t="s">
        <v>75</v>
      </c>
      <c r="B88" s="8" t="s">
        <v>454</v>
      </c>
      <c r="C88" s="8" t="s">
        <v>453</v>
      </c>
      <c r="D88" s="8" t="s">
        <v>7</v>
      </c>
      <c r="E88" s="8" t="s">
        <v>8</v>
      </c>
      <c r="F88" s="9" t="s">
        <v>451</v>
      </c>
    </row>
    <row r="89" spans="1:6" ht="15" customHeight="1">
      <c r="A89" s="7" t="s">
        <v>101</v>
      </c>
      <c r="B89" s="8" t="s">
        <v>571</v>
      </c>
      <c r="C89" s="8" t="s">
        <v>100</v>
      </c>
      <c r="D89" s="8" t="s">
        <v>103</v>
      </c>
      <c r="E89" s="8" t="s">
        <v>18</v>
      </c>
      <c r="F89" s="9" t="s">
        <v>65</v>
      </c>
    </row>
    <row r="90" spans="1:6" ht="15" customHeight="1">
      <c r="A90" s="7" t="s">
        <v>101</v>
      </c>
      <c r="B90" s="8" t="s">
        <v>252</v>
      </c>
      <c r="C90" s="8" t="s">
        <v>307</v>
      </c>
      <c r="D90" s="8" t="s">
        <v>79</v>
      </c>
      <c r="E90" s="8" t="s">
        <v>18</v>
      </c>
      <c r="F90" s="9" t="s">
        <v>299</v>
      </c>
    </row>
    <row r="91" spans="1:6" ht="15" customHeight="1">
      <c r="A91" s="7" t="s">
        <v>101</v>
      </c>
      <c r="B91" s="8" t="s">
        <v>82</v>
      </c>
      <c r="C91" s="8" t="s">
        <v>362</v>
      </c>
      <c r="D91" s="8" t="s">
        <v>79</v>
      </c>
      <c r="E91" s="8" t="s">
        <v>8</v>
      </c>
      <c r="F91" s="9" t="s">
        <v>359</v>
      </c>
    </row>
    <row r="92" spans="1:6" ht="15" customHeight="1">
      <c r="A92" s="7" t="s">
        <v>518</v>
      </c>
      <c r="B92" s="8" t="s">
        <v>715</v>
      </c>
      <c r="C92" s="8" t="s">
        <v>714</v>
      </c>
      <c r="D92" s="8" t="s">
        <v>51</v>
      </c>
      <c r="E92" s="8" t="s">
        <v>8</v>
      </c>
      <c r="F92" s="9" t="s">
        <v>710</v>
      </c>
    </row>
    <row r="93" spans="1:6" ht="15" customHeight="1">
      <c r="A93" s="7" t="s">
        <v>138</v>
      </c>
      <c r="B93" s="8" t="s">
        <v>579</v>
      </c>
      <c r="C93" s="8" t="s">
        <v>137</v>
      </c>
      <c r="D93" s="8" t="s">
        <v>47</v>
      </c>
      <c r="E93" s="8" t="s">
        <v>18</v>
      </c>
      <c r="F93" s="9" t="s">
        <v>65</v>
      </c>
    </row>
    <row r="94" spans="1:6" ht="15" customHeight="1">
      <c r="A94" s="7" t="s">
        <v>522</v>
      </c>
      <c r="B94" s="8" t="s">
        <v>745</v>
      </c>
      <c r="C94" s="8" t="s">
        <v>744</v>
      </c>
      <c r="D94" s="8" t="s">
        <v>414</v>
      </c>
      <c r="E94" s="8" t="s">
        <v>8</v>
      </c>
      <c r="F94" s="9" t="s">
        <v>737</v>
      </c>
    </row>
    <row r="95" spans="1:6" ht="15" customHeight="1">
      <c r="A95" s="7" t="s">
        <v>233</v>
      </c>
      <c r="B95" s="8" t="s">
        <v>602</v>
      </c>
      <c r="C95" s="8" t="s">
        <v>232</v>
      </c>
      <c r="D95" s="8" t="s">
        <v>38</v>
      </c>
      <c r="E95" s="8" t="s">
        <v>18</v>
      </c>
      <c r="F95" s="9" t="s">
        <v>235</v>
      </c>
    </row>
    <row r="96" spans="1:6" ht="15" customHeight="1">
      <c r="A96" s="7" t="s">
        <v>233</v>
      </c>
      <c r="B96" s="8" t="s">
        <v>691</v>
      </c>
      <c r="C96" s="8" t="s">
        <v>486</v>
      </c>
      <c r="D96" s="8" t="s">
        <v>38</v>
      </c>
      <c r="E96" s="8" t="s">
        <v>18</v>
      </c>
      <c r="F96" s="9" t="s">
        <v>451</v>
      </c>
    </row>
    <row r="97" spans="1:6" ht="15" customHeight="1">
      <c r="A97" s="7" t="s">
        <v>674</v>
      </c>
      <c r="B97" s="8" t="s">
        <v>513</v>
      </c>
      <c r="C97" s="8" t="s">
        <v>673</v>
      </c>
      <c r="D97" s="8" t="s">
        <v>47</v>
      </c>
      <c r="E97" s="8" t="s">
        <v>18</v>
      </c>
      <c r="F97" s="9" t="s">
        <v>381</v>
      </c>
    </row>
    <row r="98" spans="1:6" ht="15" customHeight="1">
      <c r="A98" s="7" t="s">
        <v>244</v>
      </c>
      <c r="B98" s="8" t="s">
        <v>612</v>
      </c>
      <c r="C98" s="8" t="s">
        <v>243</v>
      </c>
      <c r="D98" s="8" t="s">
        <v>246</v>
      </c>
      <c r="E98" s="8" t="s">
        <v>8</v>
      </c>
      <c r="F98" s="9" t="s">
        <v>235</v>
      </c>
    </row>
    <row r="99" spans="1:6" ht="15" customHeight="1">
      <c r="A99" s="7" t="s">
        <v>366</v>
      </c>
      <c r="B99" s="8" t="s">
        <v>645</v>
      </c>
      <c r="C99" s="8" t="s">
        <v>365</v>
      </c>
      <c r="D99" s="8" t="s">
        <v>132</v>
      </c>
      <c r="E99" s="8" t="s">
        <v>18</v>
      </c>
      <c r="F99" s="9" t="s">
        <v>359</v>
      </c>
    </row>
    <row r="100" spans="1:6" ht="15" customHeight="1">
      <c r="A100" s="7" t="s">
        <v>306</v>
      </c>
      <c r="B100" s="8" t="s">
        <v>627</v>
      </c>
      <c r="C100" s="8" t="s">
        <v>305</v>
      </c>
      <c r="D100" s="8" t="s">
        <v>21</v>
      </c>
      <c r="E100" s="8" t="s">
        <v>8</v>
      </c>
      <c r="F100" s="9" t="s">
        <v>299</v>
      </c>
    </row>
    <row r="101" spans="1:6" ht="15" customHeight="1">
      <c r="A101" s="7" t="s">
        <v>372</v>
      </c>
      <c r="B101" s="8" t="s">
        <v>648</v>
      </c>
      <c r="C101" s="8" t="s">
        <v>371</v>
      </c>
      <c r="D101" s="8" t="s">
        <v>51</v>
      </c>
      <c r="E101" s="8" t="s">
        <v>8</v>
      </c>
      <c r="F101" s="9" t="s">
        <v>359</v>
      </c>
    </row>
    <row r="102" spans="1:6" ht="15" customHeight="1">
      <c r="A102" s="7" t="s">
        <v>131</v>
      </c>
      <c r="B102" s="8" t="s">
        <v>261</v>
      </c>
      <c r="C102" s="8" t="s">
        <v>868</v>
      </c>
      <c r="D102" s="11" t="s">
        <v>132</v>
      </c>
      <c r="E102" s="11" t="s">
        <v>18</v>
      </c>
      <c r="F102" s="12" t="s">
        <v>653</v>
      </c>
    </row>
    <row r="103" spans="1:6" ht="15" customHeight="1">
      <c r="A103" s="7" t="s">
        <v>131</v>
      </c>
      <c r="B103" s="8" t="s">
        <v>102</v>
      </c>
      <c r="C103" s="8" t="s">
        <v>130</v>
      </c>
      <c r="D103" s="8" t="s">
        <v>132</v>
      </c>
      <c r="E103" s="8" t="s">
        <v>18</v>
      </c>
      <c r="F103" s="9" t="s">
        <v>65</v>
      </c>
    </row>
    <row r="104" spans="1:6" ht="15" customHeight="1">
      <c r="A104" s="7" t="s">
        <v>131</v>
      </c>
      <c r="B104" s="8" t="s">
        <v>574</v>
      </c>
      <c r="C104" s="8" t="s">
        <v>495</v>
      </c>
      <c r="D104" s="8" t="s">
        <v>132</v>
      </c>
      <c r="E104" s="8" t="s">
        <v>18</v>
      </c>
      <c r="F104" s="9" t="s">
        <v>451</v>
      </c>
    </row>
    <row r="105" spans="1:6" ht="15" customHeight="1">
      <c r="A105" s="7" t="s">
        <v>210</v>
      </c>
      <c r="B105" s="8" t="s">
        <v>211</v>
      </c>
      <c r="C105" s="8" t="s">
        <v>209</v>
      </c>
      <c r="D105" s="8" t="s">
        <v>21</v>
      </c>
      <c r="E105" s="8" t="s">
        <v>8</v>
      </c>
      <c r="F105" s="9" t="s">
        <v>158</v>
      </c>
    </row>
    <row r="106" spans="1:6" ht="15" customHeight="1">
      <c r="A106" s="7" t="s">
        <v>210</v>
      </c>
      <c r="B106" s="8" t="s">
        <v>671</v>
      </c>
      <c r="C106" s="8" t="s">
        <v>440</v>
      </c>
      <c r="D106" s="8" t="s">
        <v>21</v>
      </c>
      <c r="E106" s="8" t="s">
        <v>8</v>
      </c>
      <c r="F106" s="9" t="s">
        <v>381</v>
      </c>
    </row>
    <row r="107" spans="1:6" ht="15" customHeight="1">
      <c r="A107" s="7" t="s">
        <v>210</v>
      </c>
      <c r="B107" s="8" t="s">
        <v>765</v>
      </c>
      <c r="C107" s="8" t="s">
        <v>764</v>
      </c>
      <c r="D107" s="8" t="s">
        <v>21</v>
      </c>
      <c r="E107" s="8" t="s">
        <v>18</v>
      </c>
      <c r="F107" s="9" t="s">
        <v>737</v>
      </c>
    </row>
    <row r="108" spans="1:6" ht="15" customHeight="1">
      <c r="A108" s="7" t="s">
        <v>16</v>
      </c>
      <c r="B108" s="8" t="s">
        <v>548</v>
      </c>
      <c r="C108" s="8" t="s">
        <v>15</v>
      </c>
      <c r="D108" s="8" t="s">
        <v>17</v>
      </c>
      <c r="E108" s="8" t="s">
        <v>18</v>
      </c>
      <c r="F108" s="9" t="s">
        <v>9</v>
      </c>
    </row>
    <row r="109" spans="1:6" ht="15" customHeight="1">
      <c r="A109" s="7" t="s">
        <v>333</v>
      </c>
      <c r="B109" s="8" t="s">
        <v>334</v>
      </c>
      <c r="C109" s="8" t="s">
        <v>332</v>
      </c>
      <c r="D109" s="8" t="s">
        <v>335</v>
      </c>
      <c r="E109" s="8" t="s">
        <v>18</v>
      </c>
      <c r="F109" s="9" t="s">
        <v>299</v>
      </c>
    </row>
    <row r="110" spans="1:6" ht="15" customHeight="1">
      <c r="A110" s="7" t="s">
        <v>293</v>
      </c>
      <c r="B110" s="8" t="s">
        <v>623</v>
      </c>
      <c r="C110" s="8" t="s">
        <v>292</v>
      </c>
      <c r="D110" s="8" t="s">
        <v>51</v>
      </c>
      <c r="E110" s="8" t="s">
        <v>18</v>
      </c>
      <c r="F110" s="9" t="s">
        <v>235</v>
      </c>
    </row>
    <row r="111" spans="1:6" ht="15" customHeight="1">
      <c r="A111" s="7" t="s">
        <v>40</v>
      </c>
      <c r="B111" s="8" t="s">
        <v>554</v>
      </c>
      <c r="C111" s="8" t="s">
        <v>39</v>
      </c>
      <c r="D111" s="8" t="s">
        <v>38</v>
      </c>
      <c r="E111" s="8" t="s">
        <v>18</v>
      </c>
      <c r="F111" s="9" t="s">
        <v>9</v>
      </c>
    </row>
    <row r="112" spans="1:6" ht="15" customHeight="1">
      <c r="A112" s="7" t="s">
        <v>40</v>
      </c>
      <c r="B112" s="8" t="s">
        <v>696</v>
      </c>
      <c r="C112" s="8" t="s">
        <v>491</v>
      </c>
      <c r="D112" s="8" t="s">
        <v>38</v>
      </c>
      <c r="E112" s="8" t="s">
        <v>8</v>
      </c>
      <c r="F112" s="9" t="s">
        <v>451</v>
      </c>
    </row>
    <row r="113" spans="1:6" ht="15" customHeight="1">
      <c r="A113" s="7" t="s">
        <v>125</v>
      </c>
      <c r="B113" s="8" t="s">
        <v>126</v>
      </c>
      <c r="C113" s="8" t="s">
        <v>124</v>
      </c>
      <c r="D113" s="8" t="s">
        <v>38</v>
      </c>
      <c r="E113" s="8" t="s">
        <v>8</v>
      </c>
      <c r="F113" s="9" t="s">
        <v>65</v>
      </c>
    </row>
    <row r="114" spans="1:6" ht="15" customHeight="1">
      <c r="A114" s="7" t="s">
        <v>63</v>
      </c>
      <c r="B114" s="8" t="s">
        <v>633</v>
      </c>
      <c r="C114" s="8" t="s">
        <v>632</v>
      </c>
      <c r="D114" s="8" t="s">
        <v>47</v>
      </c>
      <c r="E114" s="8" t="s">
        <v>8</v>
      </c>
      <c r="F114" s="9" t="s">
        <v>299</v>
      </c>
    </row>
    <row r="115" spans="1:6" ht="15" customHeight="1">
      <c r="A115" s="7" t="s">
        <v>179</v>
      </c>
      <c r="B115" s="8" t="s">
        <v>180</v>
      </c>
      <c r="C115" s="8" t="s">
        <v>178</v>
      </c>
      <c r="D115" s="8" t="s">
        <v>21</v>
      </c>
      <c r="E115" s="8" t="s">
        <v>18</v>
      </c>
      <c r="F115" s="9" t="s">
        <v>158</v>
      </c>
    </row>
    <row r="116" spans="1:6" ht="15" customHeight="1">
      <c r="A116" s="7" t="s">
        <v>179</v>
      </c>
      <c r="B116" s="8" t="s">
        <v>470</v>
      </c>
      <c r="C116" s="8" t="s">
        <v>469</v>
      </c>
      <c r="D116" s="8" t="s">
        <v>21</v>
      </c>
      <c r="E116" s="8" t="s">
        <v>8</v>
      </c>
      <c r="F116" s="9" t="s">
        <v>451</v>
      </c>
    </row>
    <row r="117" spans="1:6" ht="15" customHeight="1">
      <c r="A117" s="7" t="s">
        <v>200</v>
      </c>
      <c r="B117" s="8" t="s">
        <v>201</v>
      </c>
      <c r="C117" s="8" t="s">
        <v>199</v>
      </c>
      <c r="D117" s="8" t="s">
        <v>38</v>
      </c>
      <c r="E117" s="8" t="s">
        <v>8</v>
      </c>
      <c r="F117" s="9" t="s">
        <v>158</v>
      </c>
    </row>
    <row r="118" spans="1:6" ht="15" customHeight="1">
      <c r="A118" s="7" t="s">
        <v>200</v>
      </c>
      <c r="B118" s="8" t="s">
        <v>97</v>
      </c>
      <c r="C118" s="8" t="s">
        <v>692</v>
      </c>
      <c r="D118" s="8" t="s">
        <v>38</v>
      </c>
      <c r="E118" s="8" t="s">
        <v>8</v>
      </c>
      <c r="F118" s="9" t="s">
        <v>451</v>
      </c>
    </row>
    <row r="119" spans="1:6" ht="15" customHeight="1">
      <c r="A119" s="7" t="s">
        <v>368</v>
      </c>
      <c r="B119" s="8" t="s">
        <v>646</v>
      </c>
      <c r="C119" s="8" t="s">
        <v>367</v>
      </c>
      <c r="D119" s="8" t="s">
        <v>7</v>
      </c>
      <c r="E119" s="8" t="s">
        <v>8</v>
      </c>
      <c r="F119" s="9" t="s">
        <v>359</v>
      </c>
    </row>
    <row r="120" spans="1:6" ht="15" customHeight="1">
      <c r="A120" s="7" t="s">
        <v>312</v>
      </c>
      <c r="B120" s="8" t="s">
        <v>628</v>
      </c>
      <c r="C120" s="8" t="s">
        <v>311</v>
      </c>
      <c r="D120" s="8" t="s">
        <v>51</v>
      </c>
      <c r="E120" s="8" t="s">
        <v>8</v>
      </c>
      <c r="F120" s="9" t="s">
        <v>299</v>
      </c>
    </row>
    <row r="121" spans="1:6" ht="15" customHeight="1">
      <c r="A121" s="7" t="s">
        <v>142</v>
      </c>
      <c r="B121" s="8" t="s">
        <v>143</v>
      </c>
      <c r="C121" s="8" t="s">
        <v>141</v>
      </c>
      <c r="D121" s="8" t="s">
        <v>51</v>
      </c>
      <c r="E121" s="8" t="s">
        <v>8</v>
      </c>
      <c r="F121" s="9" t="s">
        <v>65</v>
      </c>
    </row>
    <row r="122" spans="1:6" ht="15" customHeight="1">
      <c r="A122" s="7" t="s">
        <v>142</v>
      </c>
      <c r="B122" s="8" t="s">
        <v>145</v>
      </c>
      <c r="C122" s="8" t="s">
        <v>144</v>
      </c>
      <c r="D122" s="8" t="s">
        <v>51</v>
      </c>
      <c r="E122" s="8" t="s">
        <v>18</v>
      </c>
      <c r="F122" s="9" t="s">
        <v>65</v>
      </c>
    </row>
    <row r="123" spans="1:6" ht="15" customHeight="1">
      <c r="A123" s="7" t="s">
        <v>142</v>
      </c>
      <c r="B123" s="8" t="s">
        <v>118</v>
      </c>
      <c r="C123" s="8" t="s">
        <v>449</v>
      </c>
      <c r="D123" s="8" t="s">
        <v>51</v>
      </c>
      <c r="E123" s="8" t="s">
        <v>8</v>
      </c>
      <c r="F123" s="9" t="s">
        <v>381</v>
      </c>
    </row>
    <row r="124" spans="1:6" ht="15" customHeight="1">
      <c r="A124" s="7" t="s">
        <v>309</v>
      </c>
      <c r="B124" s="8" t="s">
        <v>238</v>
      </c>
      <c r="C124" s="8" t="s">
        <v>308</v>
      </c>
      <c r="D124" s="8" t="s">
        <v>310</v>
      </c>
      <c r="E124" s="8" t="s">
        <v>8</v>
      </c>
      <c r="F124" s="9" t="s">
        <v>299</v>
      </c>
    </row>
    <row r="125" spans="1:6" ht="15" customHeight="1">
      <c r="A125" s="7" t="s">
        <v>760</v>
      </c>
      <c r="B125" s="8" t="s">
        <v>761</v>
      </c>
      <c r="C125" s="8" t="s">
        <v>759</v>
      </c>
      <c r="D125" s="8" t="s">
        <v>38</v>
      </c>
      <c r="E125" s="8" t="s">
        <v>18</v>
      </c>
      <c r="F125" s="9" t="s">
        <v>737</v>
      </c>
    </row>
    <row r="126" spans="1:6" ht="15" customHeight="1">
      <c r="A126" s="7" t="s">
        <v>265</v>
      </c>
      <c r="B126" s="8" t="s">
        <v>619</v>
      </c>
      <c r="C126" s="8" t="s">
        <v>264</v>
      </c>
      <c r="D126" s="8" t="s">
        <v>51</v>
      </c>
      <c r="E126" s="8" t="s">
        <v>8</v>
      </c>
      <c r="F126" s="9" t="s">
        <v>235</v>
      </c>
    </row>
    <row r="127" spans="1:6" ht="15" customHeight="1">
      <c r="A127" s="7" t="s">
        <v>265</v>
      </c>
      <c r="B127" s="8" t="s">
        <v>666</v>
      </c>
      <c r="C127" s="8" t="s">
        <v>419</v>
      </c>
      <c r="D127" s="8" t="s">
        <v>51</v>
      </c>
      <c r="E127" s="8" t="s">
        <v>8</v>
      </c>
      <c r="F127" s="9" t="s">
        <v>381</v>
      </c>
    </row>
    <row r="128" spans="1:6" ht="15" customHeight="1">
      <c r="A128" s="7" t="s">
        <v>319</v>
      </c>
      <c r="B128" s="8" t="s">
        <v>630</v>
      </c>
      <c r="C128" s="8" t="s">
        <v>318</v>
      </c>
      <c r="D128" s="8" t="s">
        <v>21</v>
      </c>
      <c r="E128" s="8" t="s">
        <v>8</v>
      </c>
      <c r="F128" s="9" t="s">
        <v>299</v>
      </c>
    </row>
    <row r="129" spans="1:6" ht="15" customHeight="1">
      <c r="A129" s="7" t="s">
        <v>448</v>
      </c>
      <c r="B129" s="8" t="s">
        <v>675</v>
      </c>
      <c r="C129" s="8" t="s">
        <v>447</v>
      </c>
      <c r="D129" s="8" t="s">
        <v>47</v>
      </c>
      <c r="E129" s="8" t="s">
        <v>8</v>
      </c>
      <c r="F129" s="9" t="s">
        <v>381</v>
      </c>
    </row>
    <row r="130" spans="1:6" ht="15" customHeight="1">
      <c r="A130" s="7" t="s">
        <v>123</v>
      </c>
      <c r="B130" s="8" t="s">
        <v>577</v>
      </c>
      <c r="C130" s="8" t="s">
        <v>122</v>
      </c>
      <c r="D130" s="8" t="s">
        <v>563</v>
      </c>
      <c r="E130" s="8" t="s">
        <v>8</v>
      </c>
      <c r="F130" s="9" t="s">
        <v>65</v>
      </c>
    </row>
    <row r="131" spans="1:6" ht="15" customHeight="1">
      <c r="A131" s="7" t="s">
        <v>639</v>
      </c>
      <c r="B131" s="8" t="s">
        <v>640</v>
      </c>
      <c r="C131" s="8" t="s">
        <v>638</v>
      </c>
      <c r="D131" s="8" t="s">
        <v>64</v>
      </c>
      <c r="E131" s="8" t="s">
        <v>18</v>
      </c>
      <c r="F131" s="9" t="s">
        <v>359</v>
      </c>
    </row>
    <row r="132" spans="1:6" ht="15" customHeight="1">
      <c r="A132" s="7" t="s">
        <v>639</v>
      </c>
      <c r="B132" s="8" t="s">
        <v>586</v>
      </c>
      <c r="C132" s="8" t="s">
        <v>418</v>
      </c>
      <c r="D132" s="8" t="s">
        <v>64</v>
      </c>
      <c r="E132" s="8" t="s">
        <v>18</v>
      </c>
      <c r="F132" s="9" t="s">
        <v>381</v>
      </c>
    </row>
    <row r="133" spans="1:6" ht="15" customHeight="1">
      <c r="A133" s="7" t="s">
        <v>263</v>
      </c>
      <c r="B133" s="8" t="s">
        <v>572</v>
      </c>
      <c r="C133" s="8" t="s">
        <v>262</v>
      </c>
      <c r="D133" s="8" t="s">
        <v>64</v>
      </c>
      <c r="E133" s="8" t="s">
        <v>18</v>
      </c>
      <c r="F133" s="9" t="s">
        <v>235</v>
      </c>
    </row>
    <row r="134" spans="1:6" ht="15" customHeight="1">
      <c r="A134" s="7" t="s">
        <v>29</v>
      </c>
      <c r="B134" s="8" t="s">
        <v>551</v>
      </c>
      <c r="C134" s="8" t="s">
        <v>28</v>
      </c>
      <c r="D134" s="8" t="s">
        <v>7</v>
      </c>
      <c r="E134" s="8" t="s">
        <v>18</v>
      </c>
      <c r="F134" s="9" t="s">
        <v>9</v>
      </c>
    </row>
    <row r="135" spans="1:6" ht="15" customHeight="1">
      <c r="A135" s="7" t="s">
        <v>29</v>
      </c>
      <c r="B135" s="8" t="s">
        <v>683</v>
      </c>
      <c r="C135" s="8" t="s">
        <v>468</v>
      </c>
      <c r="D135" s="8" t="s">
        <v>7</v>
      </c>
      <c r="E135" s="8" t="s">
        <v>8</v>
      </c>
      <c r="F135" s="9" t="s">
        <v>451</v>
      </c>
    </row>
    <row r="136" spans="1:6" ht="15" customHeight="1">
      <c r="A136" s="7" t="s">
        <v>248</v>
      </c>
      <c r="B136" s="8" t="s">
        <v>249</v>
      </c>
      <c r="C136" s="8" t="s">
        <v>247</v>
      </c>
      <c r="D136" s="8" t="s">
        <v>103</v>
      </c>
      <c r="E136" s="8" t="s">
        <v>18</v>
      </c>
      <c r="F136" s="9" t="s">
        <v>235</v>
      </c>
    </row>
    <row r="137" spans="1:6" ht="15" customHeight="1">
      <c r="A137" s="7" t="s">
        <v>378</v>
      </c>
      <c r="B137" s="8" t="s">
        <v>633</v>
      </c>
      <c r="C137" s="8" t="s">
        <v>377</v>
      </c>
      <c r="D137" s="8" t="s">
        <v>44</v>
      </c>
      <c r="E137" s="8" t="s">
        <v>8</v>
      </c>
      <c r="F137" s="9" t="s">
        <v>359</v>
      </c>
    </row>
    <row r="138" spans="1:6" ht="15" customHeight="1">
      <c r="A138" s="7" t="s">
        <v>540</v>
      </c>
      <c r="B138" s="8" t="s">
        <v>723</v>
      </c>
      <c r="C138" s="8" t="s">
        <v>722</v>
      </c>
      <c r="D138" s="8" t="s">
        <v>21</v>
      </c>
      <c r="E138" s="8" t="s">
        <v>8</v>
      </c>
      <c r="F138" s="9" t="s">
        <v>710</v>
      </c>
    </row>
    <row r="139" spans="1:6" ht="15" customHeight="1">
      <c r="A139" s="7" t="s">
        <v>540</v>
      </c>
      <c r="B139" s="8" t="s">
        <v>664</v>
      </c>
      <c r="C139" s="8" t="s">
        <v>795</v>
      </c>
      <c r="D139" s="8" t="s">
        <v>21</v>
      </c>
      <c r="E139" s="8" t="s">
        <v>18</v>
      </c>
      <c r="F139" s="9" t="s">
        <v>778</v>
      </c>
    </row>
    <row r="140" spans="1:6" ht="15" customHeight="1">
      <c r="A140" s="7" t="s">
        <v>271</v>
      </c>
      <c r="B140" s="8" t="s">
        <v>272</v>
      </c>
      <c r="C140" s="8" t="s">
        <v>270</v>
      </c>
      <c r="D140" s="8" t="s">
        <v>563</v>
      </c>
      <c r="E140" s="8" t="s">
        <v>8</v>
      </c>
      <c r="F140" s="9" t="s">
        <v>235</v>
      </c>
    </row>
    <row r="141" spans="1:6" ht="15" customHeight="1">
      <c r="A141" s="7" t="s">
        <v>532</v>
      </c>
      <c r="B141" s="8" t="s">
        <v>834</v>
      </c>
      <c r="C141" s="8" t="s">
        <v>833</v>
      </c>
      <c r="D141" s="8" t="s">
        <v>103</v>
      </c>
      <c r="E141" s="8" t="s">
        <v>18</v>
      </c>
      <c r="F141" s="9" t="s">
        <v>827</v>
      </c>
    </row>
    <row r="142" spans="1:6" ht="15" customHeight="1">
      <c r="A142" s="7" t="s">
        <v>539</v>
      </c>
      <c r="B142" s="8" t="s">
        <v>846</v>
      </c>
      <c r="C142" s="8" t="s">
        <v>845</v>
      </c>
      <c r="D142" s="8" t="s">
        <v>21</v>
      </c>
      <c r="E142" s="8" t="s">
        <v>18</v>
      </c>
      <c r="F142" s="9" t="s">
        <v>827</v>
      </c>
    </row>
    <row r="143" spans="1:6" ht="15" customHeight="1">
      <c r="A143" s="7" t="s">
        <v>385</v>
      </c>
      <c r="B143" s="8" t="s">
        <v>204</v>
      </c>
      <c r="C143" s="8" t="s">
        <v>384</v>
      </c>
      <c r="D143" s="8" t="s">
        <v>7</v>
      </c>
      <c r="E143" s="8" t="s">
        <v>8</v>
      </c>
      <c r="F143" s="9" t="s">
        <v>381</v>
      </c>
    </row>
    <row r="144" spans="1:6" ht="15" customHeight="1">
      <c r="A144" s="7" t="s">
        <v>783</v>
      </c>
      <c r="B144" s="8" t="s">
        <v>784</v>
      </c>
      <c r="C144" s="8" t="s">
        <v>782</v>
      </c>
      <c r="D144" s="8" t="s">
        <v>7</v>
      </c>
      <c r="E144" s="8" t="s">
        <v>8</v>
      </c>
      <c r="F144" s="9" t="s">
        <v>778</v>
      </c>
    </row>
    <row r="145" spans="1:6" ht="15" customHeight="1">
      <c r="A145" s="7" t="s">
        <v>533</v>
      </c>
      <c r="B145" s="8" t="s">
        <v>586</v>
      </c>
      <c r="C145" s="8" t="s">
        <v>585</v>
      </c>
      <c r="D145" s="8" t="s">
        <v>47</v>
      </c>
      <c r="E145" s="8" t="s">
        <v>18</v>
      </c>
      <c r="F145" s="9" t="s">
        <v>158</v>
      </c>
    </row>
    <row r="146" spans="1:6" ht="15" customHeight="1">
      <c r="A146" s="7" t="s">
        <v>533</v>
      </c>
      <c r="B146" s="8" t="s">
        <v>857</v>
      </c>
      <c r="C146" s="8" t="s">
        <v>856</v>
      </c>
      <c r="D146" s="8" t="s">
        <v>47</v>
      </c>
      <c r="E146" s="8" t="s">
        <v>18</v>
      </c>
      <c r="F146" s="9" t="s">
        <v>827</v>
      </c>
    </row>
    <row r="147" spans="1:6" ht="15" customHeight="1">
      <c r="A147" s="7" t="s">
        <v>584</v>
      </c>
      <c r="B147" s="8" t="s">
        <v>102</v>
      </c>
      <c r="C147" s="8" t="s">
        <v>583</v>
      </c>
      <c r="D147" s="8" t="s">
        <v>530</v>
      </c>
      <c r="E147" s="8" t="s">
        <v>18</v>
      </c>
      <c r="F147" s="9" t="s">
        <v>158</v>
      </c>
    </row>
    <row r="148" spans="1:6" ht="15" customHeight="1">
      <c r="A148" s="7" t="s">
        <v>474</v>
      </c>
      <c r="B148" s="8" t="s">
        <v>687</v>
      </c>
      <c r="C148" s="8" t="s">
        <v>473</v>
      </c>
      <c r="D148" s="8" t="s">
        <v>246</v>
      </c>
      <c r="E148" s="8" t="s">
        <v>8</v>
      </c>
      <c r="F148" s="9" t="s">
        <v>451</v>
      </c>
    </row>
    <row r="149" spans="1:6" ht="15" customHeight="1">
      <c r="A149" s="7" t="s">
        <v>184</v>
      </c>
      <c r="B149" s="8" t="s">
        <v>185</v>
      </c>
      <c r="C149" s="8" t="s">
        <v>183</v>
      </c>
      <c r="D149" s="8" t="s">
        <v>51</v>
      </c>
      <c r="E149" s="8" t="s">
        <v>8</v>
      </c>
      <c r="F149" s="9" t="s">
        <v>158</v>
      </c>
    </row>
    <row r="150" spans="1:6" ht="15" customHeight="1">
      <c r="A150" s="7" t="s">
        <v>184</v>
      </c>
      <c r="B150" s="8" t="s">
        <v>296</v>
      </c>
      <c r="C150" s="8" t="s">
        <v>796</v>
      </c>
      <c r="D150" s="8" t="s">
        <v>51</v>
      </c>
      <c r="E150" s="8" t="s">
        <v>8</v>
      </c>
      <c r="F150" s="9" t="s">
        <v>778</v>
      </c>
    </row>
    <row r="151" spans="1:6" ht="15" customHeight="1">
      <c r="A151" s="7" t="s">
        <v>46</v>
      </c>
      <c r="B151" s="8" t="s">
        <v>556</v>
      </c>
      <c r="C151" s="8" t="s">
        <v>45</v>
      </c>
      <c r="D151" s="8" t="s">
        <v>47</v>
      </c>
      <c r="E151" s="8" t="s">
        <v>18</v>
      </c>
      <c r="F151" s="9" t="s">
        <v>9</v>
      </c>
    </row>
    <row r="152" spans="1:6" ht="15" customHeight="1">
      <c r="A152" s="7" t="s">
        <v>117</v>
      </c>
      <c r="B152" s="8" t="s">
        <v>575</v>
      </c>
      <c r="C152" s="8" t="s">
        <v>116</v>
      </c>
      <c r="D152" s="8" t="s">
        <v>79</v>
      </c>
      <c r="E152" s="8" t="s">
        <v>8</v>
      </c>
      <c r="F152" s="9" t="s">
        <v>65</v>
      </c>
    </row>
    <row r="153" spans="1:6" ht="15" customHeight="1">
      <c r="A153" s="7" t="s">
        <v>203</v>
      </c>
      <c r="B153" s="8" t="s">
        <v>204</v>
      </c>
      <c r="C153" s="8" t="s">
        <v>202</v>
      </c>
      <c r="D153" s="8" t="s">
        <v>38</v>
      </c>
      <c r="E153" s="8" t="s">
        <v>8</v>
      </c>
      <c r="F153" s="9" t="s">
        <v>158</v>
      </c>
    </row>
    <row r="154" spans="1:6" ht="15" customHeight="1">
      <c r="A154" s="7" t="s">
        <v>94</v>
      </c>
      <c r="B154" s="8" t="s">
        <v>568</v>
      </c>
      <c r="C154" s="8" t="s">
        <v>93</v>
      </c>
      <c r="D154" s="8" t="s">
        <v>38</v>
      </c>
      <c r="E154" s="8" t="s">
        <v>8</v>
      </c>
      <c r="F154" s="9" t="s">
        <v>65</v>
      </c>
    </row>
    <row r="155" spans="1:6" ht="15" customHeight="1">
      <c r="A155" s="7" t="s">
        <v>295</v>
      </c>
      <c r="B155" s="8" t="s">
        <v>296</v>
      </c>
      <c r="C155" s="8" t="s">
        <v>294</v>
      </c>
      <c r="D155" s="8" t="s">
        <v>132</v>
      </c>
      <c r="E155" s="8" t="s">
        <v>8</v>
      </c>
      <c r="F155" s="9" t="s">
        <v>235</v>
      </c>
    </row>
    <row r="156" spans="1:6" ht="15" customHeight="1">
      <c r="A156" s="7" t="s">
        <v>434</v>
      </c>
      <c r="B156" s="8" t="s">
        <v>669</v>
      </c>
      <c r="C156" s="8" t="s">
        <v>433</v>
      </c>
      <c r="D156" s="8" t="s">
        <v>38</v>
      </c>
      <c r="E156" s="8" t="s">
        <v>18</v>
      </c>
      <c r="F156" s="9" t="s">
        <v>381</v>
      </c>
    </row>
    <row r="157" spans="1:6" ht="15" customHeight="1">
      <c r="A157" s="7" t="s">
        <v>165</v>
      </c>
      <c r="B157" s="8" t="s">
        <v>166</v>
      </c>
      <c r="C157" s="8" t="s">
        <v>164</v>
      </c>
      <c r="D157" s="8" t="s">
        <v>21</v>
      </c>
      <c r="E157" s="8" t="s">
        <v>18</v>
      </c>
      <c r="F157" s="9" t="s">
        <v>158</v>
      </c>
    </row>
    <row r="158" spans="1:6" ht="15" customHeight="1">
      <c r="A158" s="7" t="s">
        <v>730</v>
      </c>
      <c r="B158" s="8" t="s">
        <v>731</v>
      </c>
      <c r="C158" s="8" t="s">
        <v>729</v>
      </c>
      <c r="D158" s="8" t="s">
        <v>38</v>
      </c>
      <c r="E158" s="8" t="s">
        <v>8</v>
      </c>
      <c r="F158" s="9" t="s">
        <v>710</v>
      </c>
    </row>
    <row r="159" spans="1:6" ht="15" customHeight="1">
      <c r="A159" s="7" t="s">
        <v>405</v>
      </c>
      <c r="B159" s="8" t="s">
        <v>406</v>
      </c>
      <c r="C159" s="8" t="s">
        <v>404</v>
      </c>
      <c r="D159" s="8" t="s">
        <v>109</v>
      </c>
      <c r="E159" s="8" t="s">
        <v>18</v>
      </c>
      <c r="F159" s="9" t="s">
        <v>381</v>
      </c>
    </row>
    <row r="160" spans="1:6" ht="15" customHeight="1">
      <c r="A160" s="7" t="s">
        <v>405</v>
      </c>
      <c r="B160" s="8" t="s">
        <v>839</v>
      </c>
      <c r="C160" s="8" t="s">
        <v>838</v>
      </c>
      <c r="D160" s="8" t="s">
        <v>109</v>
      </c>
      <c r="E160" s="8" t="s">
        <v>18</v>
      </c>
      <c r="F160" s="9" t="s">
        <v>827</v>
      </c>
    </row>
    <row r="161" spans="1:6" ht="15" customHeight="1">
      <c r="A161" s="7" t="s">
        <v>148</v>
      </c>
      <c r="B161" s="8" t="s">
        <v>149</v>
      </c>
      <c r="C161" s="8" t="s">
        <v>147</v>
      </c>
      <c r="D161" s="8" t="s">
        <v>51</v>
      </c>
      <c r="E161" s="8" t="s">
        <v>18</v>
      </c>
      <c r="F161" s="9" t="s">
        <v>65</v>
      </c>
    </row>
    <row r="162" spans="1:6" ht="15" customHeight="1">
      <c r="A162" s="7" t="s">
        <v>11</v>
      </c>
      <c r="B162" s="8" t="s">
        <v>12</v>
      </c>
      <c r="C162" s="8" t="s">
        <v>10</v>
      </c>
      <c r="D162" s="8" t="s">
        <v>7</v>
      </c>
      <c r="E162" s="8" t="s">
        <v>8</v>
      </c>
      <c r="F162" s="9" t="s">
        <v>9</v>
      </c>
    </row>
    <row r="163" spans="1:6" ht="15" customHeight="1">
      <c r="A163" s="7" t="s">
        <v>505</v>
      </c>
      <c r="B163" s="8" t="s">
        <v>701</v>
      </c>
      <c r="C163" s="8" t="s">
        <v>504</v>
      </c>
      <c r="D163" s="8" t="s">
        <v>79</v>
      </c>
      <c r="E163" s="8" t="s">
        <v>8</v>
      </c>
      <c r="F163" s="9" t="s">
        <v>451</v>
      </c>
    </row>
    <row r="164" spans="1:6" ht="15" customHeight="1">
      <c r="A164" s="7" t="s">
        <v>89</v>
      </c>
      <c r="B164" s="8" t="s">
        <v>567</v>
      </c>
      <c r="C164" s="8" t="s">
        <v>88</v>
      </c>
      <c r="D164" s="8" t="s">
        <v>21</v>
      </c>
      <c r="E164" s="8" t="s">
        <v>8</v>
      </c>
      <c r="F164" s="9" t="s">
        <v>65</v>
      </c>
    </row>
    <row r="165" spans="1:6" ht="15" customHeight="1">
      <c r="A165" s="7" t="s">
        <v>89</v>
      </c>
      <c r="B165" s="8" t="s">
        <v>739</v>
      </c>
      <c r="C165" s="8" t="s">
        <v>738</v>
      </c>
      <c r="D165" s="8" t="s">
        <v>21</v>
      </c>
      <c r="E165" s="8" t="s">
        <v>18</v>
      </c>
      <c r="F165" s="9" t="s">
        <v>737</v>
      </c>
    </row>
    <row r="166" spans="1:6" ht="15" customHeight="1">
      <c r="A166" s="7" t="s">
        <v>509</v>
      </c>
      <c r="B166" s="8" t="s">
        <v>238</v>
      </c>
      <c r="C166" s="8" t="s">
        <v>508</v>
      </c>
      <c r="D166" s="8" t="s">
        <v>51</v>
      </c>
      <c r="E166" s="8" t="s">
        <v>8</v>
      </c>
      <c r="F166" s="9" t="s">
        <v>451</v>
      </c>
    </row>
    <row r="167" spans="1:6" ht="15" customHeight="1">
      <c r="A167" s="7" t="s">
        <v>528</v>
      </c>
      <c r="B167" s="8" t="s">
        <v>798</v>
      </c>
      <c r="C167" s="8" t="s">
        <v>797</v>
      </c>
      <c r="D167" s="8" t="s">
        <v>38</v>
      </c>
      <c r="E167" s="8" t="s">
        <v>8</v>
      </c>
      <c r="F167" s="9" t="s">
        <v>778</v>
      </c>
    </row>
    <row r="168" spans="1:6" ht="15" customHeight="1">
      <c r="A168" s="7" t="s">
        <v>160</v>
      </c>
      <c r="B168" s="8" t="s">
        <v>161</v>
      </c>
      <c r="C168" s="8" t="s">
        <v>159</v>
      </c>
      <c r="D168" s="8" t="s">
        <v>21</v>
      </c>
      <c r="E168" s="8" t="s">
        <v>18</v>
      </c>
      <c r="F168" s="9" t="s">
        <v>158</v>
      </c>
    </row>
    <row r="169" spans="1:6" ht="15" customHeight="1">
      <c r="A169" s="7" t="s">
        <v>678</v>
      </c>
      <c r="B169" s="8" t="s">
        <v>679</v>
      </c>
      <c r="C169" s="8" t="s">
        <v>677</v>
      </c>
      <c r="D169" s="8" t="s">
        <v>79</v>
      </c>
      <c r="E169" s="8" t="s">
        <v>8</v>
      </c>
      <c r="F169" s="9" t="s">
        <v>451</v>
      </c>
    </row>
    <row r="170" spans="1:6" ht="15" customHeight="1">
      <c r="A170" s="7" t="s">
        <v>444</v>
      </c>
      <c r="B170" s="8" t="s">
        <v>204</v>
      </c>
      <c r="C170" s="8" t="s">
        <v>443</v>
      </c>
      <c r="D170" s="8" t="s">
        <v>51</v>
      </c>
      <c r="E170" s="8" t="s">
        <v>8</v>
      </c>
      <c r="F170" s="9" t="s">
        <v>381</v>
      </c>
    </row>
    <row r="171" spans="1:6" ht="15" customHeight="1">
      <c r="A171" s="7" t="s">
        <v>324</v>
      </c>
      <c r="B171" s="8" t="s">
        <v>631</v>
      </c>
      <c r="C171" s="8" t="s">
        <v>323</v>
      </c>
      <c r="D171" s="8" t="s">
        <v>109</v>
      </c>
      <c r="E171" s="8" t="s">
        <v>18</v>
      </c>
      <c r="F171" s="9" t="s">
        <v>299</v>
      </c>
    </row>
    <row r="172" spans="1:6" ht="15" customHeight="1">
      <c r="A172" s="7" t="s">
        <v>324</v>
      </c>
      <c r="B172" s="8" t="s">
        <v>619</v>
      </c>
      <c r="C172" s="8" t="s">
        <v>403</v>
      </c>
      <c r="D172" s="8" t="s">
        <v>109</v>
      </c>
      <c r="E172" s="8" t="s">
        <v>8</v>
      </c>
      <c r="F172" s="9" t="s">
        <v>381</v>
      </c>
    </row>
    <row r="173" spans="1:6" ht="15" customHeight="1">
      <c r="A173" s="7" t="s">
        <v>843</v>
      </c>
      <c r="B173" s="8" t="s">
        <v>844</v>
      </c>
      <c r="C173" s="8" t="s">
        <v>842</v>
      </c>
      <c r="D173" s="8" t="s">
        <v>21</v>
      </c>
      <c r="E173" s="8" t="s">
        <v>18</v>
      </c>
      <c r="F173" s="9" t="s">
        <v>827</v>
      </c>
    </row>
    <row r="174" spans="1:6" ht="15" customHeight="1">
      <c r="A174" s="7" t="s">
        <v>56</v>
      </c>
      <c r="B174" s="8" t="s">
        <v>560</v>
      </c>
      <c r="C174" s="8" t="s">
        <v>55</v>
      </c>
      <c r="D174" s="8" t="s">
        <v>51</v>
      </c>
      <c r="E174" s="8" t="s">
        <v>8</v>
      </c>
      <c r="F174" s="9" t="s">
        <v>9</v>
      </c>
    </row>
    <row r="175" spans="1:6" ht="15" customHeight="1">
      <c r="A175" s="7" t="s">
        <v>56</v>
      </c>
      <c r="B175" s="8" t="s">
        <v>704</v>
      </c>
      <c r="C175" s="8" t="s">
        <v>506</v>
      </c>
      <c r="D175" s="8" t="s">
        <v>51</v>
      </c>
      <c r="E175" s="8" t="s">
        <v>18</v>
      </c>
      <c r="F175" s="9" t="s">
        <v>451</v>
      </c>
    </row>
    <row r="176" spans="1:6" ht="15" customHeight="1">
      <c r="A176" s="7" t="s">
        <v>776</v>
      </c>
      <c r="B176" s="8" t="s">
        <v>777</v>
      </c>
      <c r="C176" s="8" t="s">
        <v>775</v>
      </c>
      <c r="D176" s="8" t="s">
        <v>51</v>
      </c>
      <c r="E176" s="8" t="s">
        <v>18</v>
      </c>
      <c r="F176" s="9" t="s">
        <v>778</v>
      </c>
    </row>
    <row r="177" spans="1:6" ht="15" customHeight="1">
      <c r="A177" s="7" t="s">
        <v>852</v>
      </c>
      <c r="B177" s="8" t="s">
        <v>853</v>
      </c>
      <c r="C177" s="8" t="s">
        <v>851</v>
      </c>
      <c r="D177" s="8" t="s">
        <v>38</v>
      </c>
      <c r="E177" s="8" t="s">
        <v>8</v>
      </c>
      <c r="F177" s="9" t="s">
        <v>827</v>
      </c>
    </row>
    <row r="178" spans="1:6" ht="15" customHeight="1">
      <c r="A178" s="7" t="s">
        <v>136</v>
      </c>
      <c r="B178" s="8" t="s">
        <v>575</v>
      </c>
      <c r="C178" s="8" t="s">
        <v>135</v>
      </c>
      <c r="D178" s="8" t="s">
        <v>47</v>
      </c>
      <c r="E178" s="8" t="s">
        <v>8</v>
      </c>
      <c r="F178" s="9" t="s">
        <v>65</v>
      </c>
    </row>
    <row r="179" spans="1:6" ht="15" customHeight="1">
      <c r="A179" s="7" t="s">
        <v>215</v>
      </c>
      <c r="B179" s="8" t="s">
        <v>32</v>
      </c>
      <c r="C179" s="8" t="s">
        <v>214</v>
      </c>
      <c r="D179" s="8" t="s">
        <v>47</v>
      </c>
      <c r="E179" s="8" t="s">
        <v>8</v>
      </c>
      <c r="F179" s="9" t="s">
        <v>158</v>
      </c>
    </row>
    <row r="180" spans="1:6" ht="15" customHeight="1">
      <c r="A180" s="7" t="s">
        <v>215</v>
      </c>
      <c r="B180" s="8" t="s">
        <v>698</v>
      </c>
      <c r="C180" s="8" t="s">
        <v>697</v>
      </c>
      <c r="D180" s="8" t="s">
        <v>47</v>
      </c>
      <c r="E180" s="8" t="s">
        <v>18</v>
      </c>
      <c r="F180" s="9" t="s">
        <v>451</v>
      </c>
    </row>
    <row r="181" spans="1:6" ht="15" customHeight="1">
      <c r="A181" s="7" t="s">
        <v>268</v>
      </c>
      <c r="B181" s="8" t="s">
        <v>269</v>
      </c>
      <c r="C181" s="8" t="s">
        <v>267</v>
      </c>
      <c r="D181" s="8" t="s">
        <v>79</v>
      </c>
      <c r="E181" s="8" t="s">
        <v>8</v>
      </c>
      <c r="F181" s="9" t="s">
        <v>235</v>
      </c>
    </row>
    <row r="182" spans="1:6" ht="15" customHeight="1">
      <c r="A182" s="7" t="s">
        <v>340</v>
      </c>
      <c r="B182" s="8" t="s">
        <v>245</v>
      </c>
      <c r="C182" s="8" t="s">
        <v>339</v>
      </c>
      <c r="D182" s="8" t="s">
        <v>38</v>
      </c>
      <c r="E182" s="8" t="s">
        <v>8</v>
      </c>
      <c r="F182" s="9" t="s">
        <v>299</v>
      </c>
    </row>
    <row r="183" spans="1:6" ht="15" customHeight="1">
      <c r="A183" s="7" t="s">
        <v>800</v>
      </c>
      <c r="B183" s="8" t="s">
        <v>801</v>
      </c>
      <c r="C183" s="8" t="s">
        <v>799</v>
      </c>
      <c r="D183" s="8" t="s">
        <v>38</v>
      </c>
      <c r="E183" s="8" t="s">
        <v>18</v>
      </c>
      <c r="F183" s="9" t="s">
        <v>778</v>
      </c>
    </row>
    <row r="184" spans="1:6" ht="15" customHeight="1">
      <c r="A184" s="7" t="s">
        <v>402</v>
      </c>
      <c r="B184" s="8" t="s">
        <v>665</v>
      </c>
      <c r="C184" s="8" t="s">
        <v>401</v>
      </c>
      <c r="D184" s="8" t="s">
        <v>109</v>
      </c>
      <c r="E184" s="8" t="s">
        <v>8</v>
      </c>
      <c r="F184" s="9" t="s">
        <v>381</v>
      </c>
    </row>
    <row r="185" spans="1:6" ht="15" customHeight="1">
      <c r="A185" s="7" t="s">
        <v>172</v>
      </c>
      <c r="B185" s="8" t="s">
        <v>590</v>
      </c>
      <c r="C185" s="8" t="s">
        <v>171</v>
      </c>
      <c r="D185" s="8" t="s">
        <v>7</v>
      </c>
      <c r="E185" s="8" t="s">
        <v>8</v>
      </c>
      <c r="F185" s="9" t="s">
        <v>158</v>
      </c>
    </row>
    <row r="186" spans="1:6" ht="15" customHeight="1">
      <c r="A186" s="7" t="s">
        <v>172</v>
      </c>
      <c r="B186" s="8" t="s">
        <v>326</v>
      </c>
      <c r="C186" s="8" t="s">
        <v>325</v>
      </c>
      <c r="D186" s="8" t="s">
        <v>7</v>
      </c>
      <c r="E186" s="8" t="s">
        <v>8</v>
      </c>
      <c r="F186" s="9" t="s">
        <v>299</v>
      </c>
    </row>
    <row r="187" spans="1:6" ht="15" customHeight="1">
      <c r="A187" s="7" t="s">
        <v>458</v>
      </c>
      <c r="B187" s="8" t="s">
        <v>459</v>
      </c>
      <c r="C187" s="8" t="s">
        <v>457</v>
      </c>
      <c r="D187" s="8" t="s">
        <v>38</v>
      </c>
      <c r="E187" s="8" t="s">
        <v>8</v>
      </c>
      <c r="F187" s="9" t="s">
        <v>451</v>
      </c>
    </row>
    <row r="188" spans="1:6" ht="15" customHeight="1">
      <c r="A188" s="7" t="s">
        <v>537</v>
      </c>
      <c r="B188" s="8" t="s">
        <v>725</v>
      </c>
      <c r="C188" s="8" t="s">
        <v>724</v>
      </c>
      <c r="D188" s="8" t="s">
        <v>51</v>
      </c>
      <c r="E188" s="8" t="s">
        <v>18</v>
      </c>
      <c r="F188" s="9" t="s">
        <v>710</v>
      </c>
    </row>
    <row r="189" spans="1:6" ht="15" customHeight="1">
      <c r="A189" s="7" t="s">
        <v>537</v>
      </c>
      <c r="B189" s="8" t="s">
        <v>822</v>
      </c>
      <c r="C189" s="8" t="s">
        <v>821</v>
      </c>
      <c r="D189" s="8" t="s">
        <v>51</v>
      </c>
      <c r="E189" s="8" t="s">
        <v>8</v>
      </c>
      <c r="F189" s="9" t="s">
        <v>778</v>
      </c>
    </row>
    <row r="190" spans="1:6" ht="15" customHeight="1">
      <c r="A190" s="7" t="s">
        <v>537</v>
      </c>
      <c r="B190" s="8" t="s">
        <v>515</v>
      </c>
      <c r="C190" s="8" t="s">
        <v>855</v>
      </c>
      <c r="D190" s="8" t="s">
        <v>51</v>
      </c>
      <c r="E190" s="8" t="s">
        <v>8</v>
      </c>
      <c r="F190" s="9" t="s">
        <v>827</v>
      </c>
    </row>
    <row r="191" spans="1:6" ht="15" customHeight="1">
      <c r="A191" s="7" t="s">
        <v>220</v>
      </c>
      <c r="B191" s="8" t="s">
        <v>32</v>
      </c>
      <c r="C191" s="8" t="s">
        <v>219</v>
      </c>
      <c r="D191" s="8" t="s">
        <v>79</v>
      </c>
      <c r="E191" s="8" t="s">
        <v>8</v>
      </c>
      <c r="F191" s="9" t="s">
        <v>158</v>
      </c>
    </row>
    <row r="192" spans="1:6" ht="15" customHeight="1">
      <c r="A192" s="7" t="s">
        <v>84</v>
      </c>
      <c r="B192" s="8" t="s">
        <v>85</v>
      </c>
      <c r="C192" s="8" t="s">
        <v>83</v>
      </c>
      <c r="D192" s="8" t="s">
        <v>563</v>
      </c>
      <c r="E192" s="8" t="s">
        <v>8</v>
      </c>
      <c r="F192" s="9" t="s">
        <v>65</v>
      </c>
    </row>
    <row r="193" spans="1:6" ht="15" customHeight="1">
      <c r="A193" s="7" t="s">
        <v>14</v>
      </c>
      <c r="B193" s="8" t="s">
        <v>547</v>
      </c>
      <c r="C193" s="8" t="s">
        <v>13</v>
      </c>
      <c r="D193" s="8" t="s">
        <v>7</v>
      </c>
      <c r="E193" s="8" t="s">
        <v>8</v>
      </c>
      <c r="F193" s="9" t="s">
        <v>9</v>
      </c>
    </row>
    <row r="194" spans="1:6" ht="15" customHeight="1">
      <c r="A194" s="7" t="s">
        <v>661</v>
      </c>
      <c r="B194" s="8" t="s">
        <v>662</v>
      </c>
      <c r="C194" s="8" t="s">
        <v>660</v>
      </c>
      <c r="D194" s="8" t="s">
        <v>51</v>
      </c>
      <c r="E194" s="8" t="s">
        <v>18</v>
      </c>
      <c r="F194" s="9" t="s">
        <v>653</v>
      </c>
    </row>
    <row r="195" spans="1:6" ht="15" customHeight="1">
      <c r="A195" s="7" t="s">
        <v>864</v>
      </c>
      <c r="B195" s="8" t="s">
        <v>266</v>
      </c>
      <c r="C195" s="8" t="s">
        <v>863</v>
      </c>
      <c r="D195" s="8" t="s">
        <v>132</v>
      </c>
      <c r="E195" s="8" t="s">
        <v>8</v>
      </c>
      <c r="F195" s="9" t="s">
        <v>827</v>
      </c>
    </row>
    <row r="196" spans="1:6" ht="15" customHeight="1">
      <c r="A196" s="7" t="s">
        <v>467</v>
      </c>
      <c r="B196" s="8" t="s">
        <v>435</v>
      </c>
      <c r="C196" s="8" t="s">
        <v>466</v>
      </c>
      <c r="D196" s="8" t="s">
        <v>109</v>
      </c>
      <c r="E196" s="8" t="s">
        <v>18</v>
      </c>
      <c r="F196" s="9" t="s">
        <v>451</v>
      </c>
    </row>
    <row r="197" spans="1:6" ht="15" customHeight="1">
      <c r="A197" s="7" t="s">
        <v>812</v>
      </c>
      <c r="B197" s="8" t="s">
        <v>121</v>
      </c>
      <c r="C197" s="8" t="s">
        <v>811</v>
      </c>
      <c r="D197" s="8" t="s">
        <v>38</v>
      </c>
      <c r="E197" s="8" t="s">
        <v>18</v>
      </c>
      <c r="F197" s="9" t="s">
        <v>778</v>
      </c>
    </row>
    <row r="198" spans="1:6" ht="15" customHeight="1">
      <c r="A198" s="7" t="s">
        <v>43</v>
      </c>
      <c r="B198" s="8" t="s">
        <v>12</v>
      </c>
      <c r="C198" s="8" t="s">
        <v>42</v>
      </c>
      <c r="D198" s="8" t="s">
        <v>44</v>
      </c>
      <c r="E198" s="8" t="s">
        <v>8</v>
      </c>
      <c r="F198" s="9" t="s">
        <v>9</v>
      </c>
    </row>
    <row r="199" spans="1:6" ht="15" customHeight="1">
      <c r="A199" s="7" t="s">
        <v>524</v>
      </c>
      <c r="B199" s="8" t="s">
        <v>556</v>
      </c>
      <c r="C199" s="8" t="s">
        <v>835</v>
      </c>
      <c r="D199" s="8" t="s">
        <v>103</v>
      </c>
      <c r="E199" s="8" t="s">
        <v>18</v>
      </c>
      <c r="F199" s="9" t="s">
        <v>827</v>
      </c>
    </row>
    <row r="200" spans="1:6" ht="15" customHeight="1">
      <c r="A200" s="7" t="s">
        <v>301</v>
      </c>
      <c r="B200" s="8" t="s">
        <v>554</v>
      </c>
      <c r="C200" s="8" t="s">
        <v>300</v>
      </c>
      <c r="D200" s="8" t="s">
        <v>7</v>
      </c>
      <c r="E200" s="8" t="s">
        <v>18</v>
      </c>
      <c r="F200" s="9" t="s">
        <v>299</v>
      </c>
    </row>
    <row r="201" spans="1:6" ht="15" customHeight="1">
      <c r="A201" s="7" t="s">
        <v>120</v>
      </c>
      <c r="B201" s="8" t="s">
        <v>576</v>
      </c>
      <c r="C201" s="8" t="s">
        <v>119</v>
      </c>
      <c r="D201" s="8" t="s">
        <v>21</v>
      </c>
      <c r="E201" s="8" t="s">
        <v>18</v>
      </c>
      <c r="F201" s="9" t="s">
        <v>65</v>
      </c>
    </row>
    <row r="202" spans="1:6" ht="15" customHeight="1">
      <c r="A202" s="7" t="s">
        <v>330</v>
      </c>
      <c r="B202" s="8" t="s">
        <v>331</v>
      </c>
      <c r="C202" s="8" t="s">
        <v>329</v>
      </c>
      <c r="D202" s="8" t="s">
        <v>17</v>
      </c>
      <c r="E202" s="8" t="s">
        <v>8</v>
      </c>
      <c r="F202" s="9" t="s">
        <v>299</v>
      </c>
    </row>
    <row r="203" spans="1:6" ht="15" customHeight="1">
      <c r="A203" s="7" t="s">
        <v>345</v>
      </c>
      <c r="B203" s="8" t="s">
        <v>634</v>
      </c>
      <c r="C203" s="8" t="s">
        <v>344</v>
      </c>
      <c r="D203" s="8" t="s">
        <v>38</v>
      </c>
      <c r="E203" s="8" t="s">
        <v>8</v>
      </c>
      <c r="F203" s="9" t="s">
        <v>299</v>
      </c>
    </row>
    <row r="204" spans="1:6" ht="15" customHeight="1">
      <c r="A204" s="7" t="s">
        <v>168</v>
      </c>
      <c r="B204" s="8" t="s">
        <v>169</v>
      </c>
      <c r="C204" s="8" t="s">
        <v>167</v>
      </c>
      <c r="D204" s="8" t="s">
        <v>103</v>
      </c>
      <c r="E204" s="8" t="s">
        <v>8</v>
      </c>
      <c r="F204" s="9" t="s">
        <v>158</v>
      </c>
    </row>
    <row r="205" spans="1:6" ht="15" customHeight="1">
      <c r="A205" s="7" t="s">
        <v>168</v>
      </c>
      <c r="B205" s="8" t="s">
        <v>296</v>
      </c>
      <c r="C205" s="8" t="s">
        <v>465</v>
      </c>
      <c r="D205" s="8" t="s">
        <v>103</v>
      </c>
      <c r="E205" s="8" t="s">
        <v>8</v>
      </c>
      <c r="F205" s="9" t="s">
        <v>451</v>
      </c>
    </row>
    <row r="206" spans="1:6" ht="15" customHeight="1">
      <c r="A206" s="7" t="s">
        <v>187</v>
      </c>
      <c r="B206" s="8" t="s">
        <v>188</v>
      </c>
      <c r="C206" s="8" t="s">
        <v>186</v>
      </c>
      <c r="D206" s="8" t="s">
        <v>38</v>
      </c>
      <c r="E206" s="8" t="s">
        <v>8</v>
      </c>
      <c r="F206" s="9" t="s">
        <v>158</v>
      </c>
    </row>
    <row r="207" spans="1:6" ht="15" customHeight="1">
      <c r="A207" s="7" t="s">
        <v>815</v>
      </c>
      <c r="B207" s="8" t="s">
        <v>816</v>
      </c>
      <c r="C207" s="8" t="s">
        <v>814</v>
      </c>
      <c r="D207" s="8" t="s">
        <v>38</v>
      </c>
      <c r="E207" s="8" t="s">
        <v>8</v>
      </c>
      <c r="F207" s="9" t="s">
        <v>778</v>
      </c>
    </row>
    <row r="208" spans="1:6" ht="15" customHeight="1">
      <c r="A208" s="7" t="s">
        <v>807</v>
      </c>
      <c r="B208" s="8" t="s">
        <v>723</v>
      </c>
      <c r="C208" s="8" t="s">
        <v>806</v>
      </c>
      <c r="D208" s="8" t="s">
        <v>38</v>
      </c>
      <c r="E208" s="8" t="s">
        <v>8</v>
      </c>
      <c r="F208" s="9" t="s">
        <v>778</v>
      </c>
    </row>
    <row r="209" spans="1:6" ht="15" customHeight="1">
      <c r="A209" s="7" t="s">
        <v>289</v>
      </c>
      <c r="B209" s="8" t="s">
        <v>622</v>
      </c>
      <c r="C209" s="8" t="s">
        <v>288</v>
      </c>
      <c r="D209" s="8" t="s">
        <v>132</v>
      </c>
      <c r="E209" s="8" t="s">
        <v>18</v>
      </c>
      <c r="F209" s="9" t="s">
        <v>235</v>
      </c>
    </row>
    <row r="210" spans="1:6" ht="15" customHeight="1">
      <c r="A210" s="7" t="s">
        <v>642</v>
      </c>
      <c r="B210" s="8" t="s">
        <v>643</v>
      </c>
      <c r="C210" s="8" t="s">
        <v>641</v>
      </c>
      <c r="D210" s="8" t="s">
        <v>47</v>
      </c>
      <c r="E210" s="8" t="s">
        <v>8</v>
      </c>
      <c r="F210" s="9" t="s">
        <v>359</v>
      </c>
    </row>
    <row r="211" spans="1:6" ht="15" customHeight="1">
      <c r="A211" s="7" t="s">
        <v>208</v>
      </c>
      <c r="B211" s="8" t="s">
        <v>597</v>
      </c>
      <c r="C211" s="8" t="s">
        <v>207</v>
      </c>
      <c r="D211" s="8" t="s">
        <v>38</v>
      </c>
      <c r="E211" s="8" t="s">
        <v>18</v>
      </c>
      <c r="F211" s="9" t="s">
        <v>158</v>
      </c>
    </row>
    <row r="212" spans="1:6" ht="15" customHeight="1">
      <c r="A212" s="7" t="s">
        <v>192</v>
      </c>
      <c r="B212" s="8" t="s">
        <v>193</v>
      </c>
      <c r="C212" s="8" t="s">
        <v>191</v>
      </c>
      <c r="D212" s="8" t="s">
        <v>38</v>
      </c>
      <c r="E212" s="8" t="s">
        <v>8</v>
      </c>
      <c r="F212" s="9" t="s">
        <v>158</v>
      </c>
    </row>
    <row r="213" spans="1:6" ht="15" customHeight="1">
      <c r="A213" s="7" t="s">
        <v>347</v>
      </c>
      <c r="B213" s="8" t="s">
        <v>143</v>
      </c>
      <c r="C213" s="8" t="s">
        <v>346</v>
      </c>
      <c r="D213" s="8" t="s">
        <v>38</v>
      </c>
      <c r="E213" s="8" t="s">
        <v>8</v>
      </c>
      <c r="F213" s="9" t="s">
        <v>299</v>
      </c>
    </row>
    <row r="214" spans="1:6" ht="15" customHeight="1">
      <c r="A214" s="7" t="s">
        <v>617</v>
      </c>
      <c r="B214" s="8" t="s">
        <v>618</v>
      </c>
      <c r="C214" s="8" t="s">
        <v>616</v>
      </c>
      <c r="D214" s="8" t="s">
        <v>356</v>
      </c>
      <c r="E214" s="8" t="s">
        <v>8</v>
      </c>
      <c r="F214" s="9" t="s">
        <v>235</v>
      </c>
    </row>
    <row r="215" spans="1:6" ht="15" customHeight="1">
      <c r="A215" s="7" t="s">
        <v>727</v>
      </c>
      <c r="B215" s="8" t="s">
        <v>728</v>
      </c>
      <c r="C215" s="8" t="s">
        <v>726</v>
      </c>
      <c r="D215" s="8" t="s">
        <v>38</v>
      </c>
      <c r="E215" s="8" t="s">
        <v>18</v>
      </c>
      <c r="F215" s="9" t="s">
        <v>710</v>
      </c>
    </row>
    <row r="216" spans="1:6" ht="15" customHeight="1">
      <c r="A216" s="7" t="s">
        <v>426</v>
      </c>
      <c r="B216" s="8" t="s">
        <v>571</v>
      </c>
      <c r="C216" s="8" t="s">
        <v>425</v>
      </c>
      <c r="D216" s="8" t="s">
        <v>38</v>
      </c>
      <c r="E216" s="8" t="s">
        <v>18</v>
      </c>
      <c r="F216" s="9" t="s">
        <v>381</v>
      </c>
    </row>
    <row r="217" spans="1:6" ht="15" customHeight="1">
      <c r="A217" s="7" t="s">
        <v>426</v>
      </c>
      <c r="B217" s="8" t="s">
        <v>619</v>
      </c>
      <c r="C217" s="8" t="s">
        <v>751</v>
      </c>
      <c r="D217" s="8" t="s">
        <v>38</v>
      </c>
      <c r="E217" s="8" t="s">
        <v>8</v>
      </c>
      <c r="F217" s="9" t="s">
        <v>737</v>
      </c>
    </row>
    <row r="218" spans="1:6" ht="15" customHeight="1">
      <c r="A218" s="7" t="s">
        <v>535</v>
      </c>
      <c r="B218" s="8" t="s">
        <v>767</v>
      </c>
      <c r="C218" s="8" t="s">
        <v>766</v>
      </c>
      <c r="D218" s="8" t="s">
        <v>132</v>
      </c>
      <c r="E218" s="8" t="s">
        <v>8</v>
      </c>
      <c r="F218" s="9" t="s">
        <v>737</v>
      </c>
    </row>
    <row r="219" spans="1:6" ht="15" customHeight="1">
      <c r="A219" s="7" t="s">
        <v>128</v>
      </c>
      <c r="B219" s="8" t="s">
        <v>578</v>
      </c>
      <c r="C219" s="8" t="s">
        <v>127</v>
      </c>
      <c r="D219" s="8" t="s">
        <v>21</v>
      </c>
      <c r="E219" s="8" t="s">
        <v>18</v>
      </c>
      <c r="F219" s="9" t="s">
        <v>65</v>
      </c>
    </row>
    <row r="220" spans="1:6" ht="15" customHeight="1">
      <c r="A220" s="7" t="s">
        <v>107</v>
      </c>
      <c r="B220" s="8" t="s">
        <v>108</v>
      </c>
      <c r="C220" s="8" t="s">
        <v>106</v>
      </c>
      <c r="D220" s="8" t="s">
        <v>109</v>
      </c>
      <c r="E220" s="8" t="s">
        <v>8</v>
      </c>
      <c r="F220" s="9" t="s">
        <v>65</v>
      </c>
    </row>
    <row r="221" spans="1:6" ht="15" customHeight="1">
      <c r="A221" s="7" t="s">
        <v>107</v>
      </c>
      <c r="B221" s="8" t="s">
        <v>837</v>
      </c>
      <c r="C221" s="8" t="s">
        <v>836</v>
      </c>
      <c r="D221" s="8" t="s">
        <v>109</v>
      </c>
      <c r="E221" s="8" t="s">
        <v>18</v>
      </c>
      <c r="F221" s="9" t="s">
        <v>827</v>
      </c>
    </row>
    <row r="222" spans="1:6" ht="15" customHeight="1">
      <c r="A222" s="7" t="s">
        <v>177</v>
      </c>
      <c r="B222" s="8" t="s">
        <v>591</v>
      </c>
      <c r="C222" s="8" t="s">
        <v>176</v>
      </c>
      <c r="D222" s="8" t="s">
        <v>79</v>
      </c>
      <c r="E222" s="8" t="s">
        <v>18</v>
      </c>
      <c r="F222" s="9" t="s">
        <v>158</v>
      </c>
    </row>
    <row r="223" spans="1:6" ht="15" customHeight="1">
      <c r="A223" s="7" t="s">
        <v>177</v>
      </c>
      <c r="B223" s="8" t="s">
        <v>328</v>
      </c>
      <c r="C223" s="8" t="s">
        <v>327</v>
      </c>
      <c r="D223" s="8" t="s">
        <v>79</v>
      </c>
      <c r="E223" s="8" t="s">
        <v>8</v>
      </c>
      <c r="F223" s="9" t="s">
        <v>299</v>
      </c>
    </row>
    <row r="224" spans="1:6" ht="15" customHeight="1">
      <c r="A224" s="7" t="s">
        <v>67</v>
      </c>
      <c r="B224" s="8" t="s">
        <v>68</v>
      </c>
      <c r="C224" s="8" t="s">
        <v>66</v>
      </c>
      <c r="D224" s="8" t="s">
        <v>7</v>
      </c>
      <c r="E224" s="8" t="s">
        <v>8</v>
      </c>
      <c r="F224" s="9" t="s">
        <v>65</v>
      </c>
    </row>
    <row r="225" spans="1:6" ht="15" customHeight="1">
      <c r="A225" s="7" t="s">
        <v>213</v>
      </c>
      <c r="B225" s="8" t="s">
        <v>598</v>
      </c>
      <c r="C225" s="8" t="s">
        <v>212</v>
      </c>
      <c r="D225" s="8" t="s">
        <v>132</v>
      </c>
      <c r="E225" s="8" t="s">
        <v>18</v>
      </c>
      <c r="F225" s="9" t="s">
        <v>158</v>
      </c>
    </row>
    <row r="226" spans="1:6" ht="15" customHeight="1">
      <c r="A226" s="7" t="s">
        <v>242</v>
      </c>
      <c r="B226" s="8" t="s">
        <v>611</v>
      </c>
      <c r="C226" s="8" t="s">
        <v>241</v>
      </c>
      <c r="D226" s="8" t="s">
        <v>38</v>
      </c>
      <c r="E226" s="8" t="s">
        <v>8</v>
      </c>
      <c r="F226" s="9" t="s">
        <v>235</v>
      </c>
    </row>
    <row r="227" spans="1:6" ht="15" customHeight="1">
      <c r="A227" s="7" t="s">
        <v>222</v>
      </c>
      <c r="B227" s="8" t="s">
        <v>50</v>
      </c>
      <c r="C227" s="8" t="s">
        <v>221</v>
      </c>
      <c r="D227" s="8" t="s">
        <v>51</v>
      </c>
      <c r="E227" s="8" t="s">
        <v>8</v>
      </c>
      <c r="F227" s="9" t="s">
        <v>158</v>
      </c>
    </row>
    <row r="228" spans="1:6" ht="15" customHeight="1">
      <c r="A228" s="7" t="s">
        <v>77</v>
      </c>
      <c r="B228" s="8" t="s">
        <v>565</v>
      </c>
      <c r="C228" s="8" t="s">
        <v>76</v>
      </c>
      <c r="D228" s="8" t="s">
        <v>79</v>
      </c>
      <c r="E228" s="8" t="s">
        <v>8</v>
      </c>
      <c r="F228" s="9" t="s">
        <v>65</v>
      </c>
    </row>
    <row r="229" spans="1:6" ht="15" customHeight="1">
      <c r="A229" s="7" t="s">
        <v>77</v>
      </c>
      <c r="B229" s="8" t="s">
        <v>736</v>
      </c>
      <c r="C229" s="8" t="s">
        <v>735</v>
      </c>
      <c r="D229" s="8" t="s">
        <v>79</v>
      </c>
      <c r="E229" s="8" t="s">
        <v>8</v>
      </c>
      <c r="F229" s="9" t="s">
        <v>737</v>
      </c>
    </row>
    <row r="230" spans="1:6" ht="15" customHeight="1">
      <c r="A230" s="7" t="s">
        <v>77</v>
      </c>
      <c r="B230" s="8" t="s">
        <v>829</v>
      </c>
      <c r="C230" s="8" t="s">
        <v>828</v>
      </c>
      <c r="D230" s="8" t="s">
        <v>79</v>
      </c>
      <c r="E230" s="8" t="s">
        <v>8</v>
      </c>
      <c r="F230" s="9" t="s">
        <v>827</v>
      </c>
    </row>
    <row r="231" spans="1:6" ht="15" customHeight="1">
      <c r="A231" s="7" t="s">
        <v>476</v>
      </c>
      <c r="B231" s="8" t="s">
        <v>688</v>
      </c>
      <c r="C231" s="8" t="s">
        <v>475</v>
      </c>
      <c r="D231" s="8" t="s">
        <v>38</v>
      </c>
      <c r="E231" s="8" t="s">
        <v>8</v>
      </c>
      <c r="F231" s="9" t="s">
        <v>451</v>
      </c>
    </row>
    <row r="232" spans="1:6" ht="15" customHeight="1">
      <c r="A232" s="7" t="s">
        <v>237</v>
      </c>
      <c r="B232" s="8" t="s">
        <v>603</v>
      </c>
      <c r="C232" s="8" t="s">
        <v>236</v>
      </c>
      <c r="D232" s="8" t="s">
        <v>79</v>
      </c>
      <c r="E232" s="8" t="s">
        <v>8</v>
      </c>
      <c r="F232" s="9" t="s">
        <v>235</v>
      </c>
    </row>
    <row r="233" spans="1:6" ht="15" customHeight="1">
      <c r="A233" s="7" t="s">
        <v>501</v>
      </c>
      <c r="B233" s="8" t="s">
        <v>700</v>
      </c>
      <c r="C233" s="8" t="s">
        <v>500</v>
      </c>
      <c r="D233" s="8" t="s">
        <v>51</v>
      </c>
      <c r="E233" s="8" t="s">
        <v>18</v>
      </c>
      <c r="F233" s="9" t="s">
        <v>451</v>
      </c>
    </row>
    <row r="234" spans="1:6" ht="15" customHeight="1">
      <c r="A234" s="7" t="s">
        <v>70</v>
      </c>
      <c r="B234" s="8" t="s">
        <v>557</v>
      </c>
      <c r="C234" s="8" t="s">
        <v>69</v>
      </c>
      <c r="D234" s="8" t="s">
        <v>7</v>
      </c>
      <c r="E234" s="8" t="s">
        <v>8</v>
      </c>
      <c r="F234" s="9" t="s">
        <v>65</v>
      </c>
    </row>
    <row r="235" spans="1:6" ht="15" customHeight="1">
      <c r="A235" s="7" t="s">
        <v>27</v>
      </c>
      <c r="B235" s="8" t="s">
        <v>550</v>
      </c>
      <c r="C235" s="8" t="s">
        <v>26</v>
      </c>
      <c r="D235" s="8" t="s">
        <v>7</v>
      </c>
      <c r="E235" s="8" t="s">
        <v>8</v>
      </c>
      <c r="F235" s="9" t="s">
        <v>9</v>
      </c>
    </row>
    <row r="236" spans="1:6" ht="15" customHeight="1">
      <c r="A236" s="7" t="s">
        <v>113</v>
      </c>
      <c r="B236" s="8" t="s">
        <v>574</v>
      </c>
      <c r="C236" s="8" t="s">
        <v>112</v>
      </c>
      <c r="D236" s="8" t="s">
        <v>7</v>
      </c>
      <c r="E236" s="8" t="s">
        <v>18</v>
      </c>
      <c r="F236" s="9" t="s">
        <v>65</v>
      </c>
    </row>
    <row r="237" spans="1:6" ht="15" customHeight="1">
      <c r="A237" s="7" t="s">
        <v>317</v>
      </c>
      <c r="B237" s="8" t="s">
        <v>629</v>
      </c>
      <c r="C237" s="8" t="s">
        <v>316</v>
      </c>
      <c r="D237" s="8" t="s">
        <v>246</v>
      </c>
      <c r="E237" s="8" t="s">
        <v>18</v>
      </c>
      <c r="F237" s="9" t="s">
        <v>299</v>
      </c>
    </row>
    <row r="238" spans="1:6" ht="15" customHeight="1">
      <c r="A238" s="7" t="s">
        <v>432</v>
      </c>
      <c r="B238" s="8" t="s">
        <v>668</v>
      </c>
      <c r="C238" s="8" t="s">
        <v>431</v>
      </c>
      <c r="D238" s="8" t="s">
        <v>38</v>
      </c>
      <c r="E238" s="8" t="s">
        <v>8</v>
      </c>
      <c r="F238" s="9" t="s">
        <v>381</v>
      </c>
    </row>
    <row r="239" spans="1:6" ht="15" customHeight="1">
      <c r="A239" s="7" t="s">
        <v>428</v>
      </c>
      <c r="B239" s="8" t="s">
        <v>50</v>
      </c>
      <c r="C239" s="8" t="s">
        <v>427</v>
      </c>
      <c r="D239" s="8" t="s">
        <v>38</v>
      </c>
      <c r="E239" s="8" t="s">
        <v>8</v>
      </c>
      <c r="F239" s="9" t="s">
        <v>381</v>
      </c>
    </row>
    <row r="240" spans="1:6" ht="15" customHeight="1">
      <c r="A240" s="7" t="s">
        <v>428</v>
      </c>
      <c r="B240" s="8" t="s">
        <v>753</v>
      </c>
      <c r="C240" s="8" t="s">
        <v>752</v>
      </c>
      <c r="D240" s="8" t="s">
        <v>38</v>
      </c>
      <c r="E240" s="8" t="s">
        <v>8</v>
      </c>
      <c r="F240" s="9" t="s">
        <v>737</v>
      </c>
    </row>
    <row r="241" spans="1:6" ht="15" customHeight="1">
      <c r="A241" s="7" t="s">
        <v>279</v>
      </c>
      <c r="B241" s="8" t="s">
        <v>280</v>
      </c>
      <c r="C241" s="8" t="s">
        <v>278</v>
      </c>
      <c r="D241" s="8" t="s">
        <v>38</v>
      </c>
      <c r="E241" s="8" t="s">
        <v>18</v>
      </c>
      <c r="F241" s="9" t="s">
        <v>235</v>
      </c>
    </row>
    <row r="242" spans="1:6" ht="15" customHeight="1">
      <c r="A242" s="7" t="s">
        <v>154</v>
      </c>
      <c r="B242" s="8" t="s">
        <v>155</v>
      </c>
      <c r="C242" s="8" t="s">
        <v>153</v>
      </c>
      <c r="D242" s="8" t="s">
        <v>51</v>
      </c>
      <c r="E242" s="8" t="s">
        <v>8</v>
      </c>
      <c r="F242" s="9" t="s">
        <v>65</v>
      </c>
    </row>
    <row r="243" spans="1:6" ht="15" customHeight="1">
      <c r="A243" s="7" t="s">
        <v>705</v>
      </c>
      <c r="B243" s="8" t="s">
        <v>706</v>
      </c>
      <c r="C243" s="8" t="s">
        <v>507</v>
      </c>
      <c r="D243" s="8" t="s">
        <v>51</v>
      </c>
      <c r="E243" s="8" t="s">
        <v>18</v>
      </c>
      <c r="F243" s="9" t="s">
        <v>451</v>
      </c>
    </row>
    <row r="244" spans="1:6" ht="15" customHeight="1">
      <c r="A244" s="7" t="s">
        <v>527</v>
      </c>
      <c r="B244" s="8" t="s">
        <v>657</v>
      </c>
      <c r="C244" s="8" t="s">
        <v>656</v>
      </c>
      <c r="D244" s="8" t="s">
        <v>21</v>
      </c>
      <c r="E244" s="8" t="s">
        <v>8</v>
      </c>
      <c r="F244" s="9" t="s">
        <v>653</v>
      </c>
    </row>
    <row r="245" spans="1:6" ht="15" customHeight="1">
      <c r="A245" s="7" t="s">
        <v>527</v>
      </c>
      <c r="B245" s="8" t="s">
        <v>794</v>
      </c>
      <c r="C245" s="8" t="s">
        <v>793</v>
      </c>
      <c r="D245" s="8" t="s">
        <v>21</v>
      </c>
      <c r="E245" s="8" t="s">
        <v>8</v>
      </c>
      <c r="F245" s="9" t="s">
        <v>778</v>
      </c>
    </row>
    <row r="246" spans="1:6" ht="15" customHeight="1">
      <c r="A246" s="7" t="s">
        <v>494</v>
      </c>
      <c r="B246" s="8" t="s">
        <v>477</v>
      </c>
      <c r="C246" s="8" t="s">
        <v>493</v>
      </c>
      <c r="D246" s="8" t="s">
        <v>21</v>
      </c>
      <c r="E246" s="8" t="s">
        <v>8</v>
      </c>
      <c r="F246" s="9" t="s">
        <v>451</v>
      </c>
    </row>
    <row r="247" spans="1:6" ht="15" customHeight="1">
      <c r="A247" s="7" t="s">
        <v>387</v>
      </c>
      <c r="B247" s="8" t="s">
        <v>68</v>
      </c>
      <c r="C247" s="8" t="s">
        <v>386</v>
      </c>
      <c r="D247" s="8" t="s">
        <v>563</v>
      </c>
      <c r="E247" s="8" t="s">
        <v>8</v>
      </c>
      <c r="F247" s="9" t="s">
        <v>381</v>
      </c>
    </row>
    <row r="248" spans="1:6" ht="15" customHeight="1">
      <c r="A248" s="7" t="s">
        <v>134</v>
      </c>
      <c r="B248" s="8" t="s">
        <v>78</v>
      </c>
      <c r="C248" s="8" t="s">
        <v>133</v>
      </c>
      <c r="D248" s="8" t="s">
        <v>47</v>
      </c>
      <c r="E248" s="8" t="s">
        <v>8</v>
      </c>
      <c r="F248" s="9" t="s">
        <v>65</v>
      </c>
    </row>
    <row r="249" spans="1:6" ht="15" customHeight="1">
      <c r="A249" s="7" t="s">
        <v>134</v>
      </c>
      <c r="B249" s="8" t="s">
        <v>769</v>
      </c>
      <c r="C249" s="8" t="s">
        <v>768</v>
      </c>
      <c r="D249" s="8" t="s">
        <v>47</v>
      </c>
      <c r="E249" s="8" t="s">
        <v>18</v>
      </c>
      <c r="F249" s="9" t="s">
        <v>737</v>
      </c>
    </row>
    <row r="250" spans="1:6" ht="15" customHeight="1">
      <c r="A250" s="7" t="s">
        <v>337</v>
      </c>
      <c r="B250" s="8" t="s">
        <v>338</v>
      </c>
      <c r="C250" s="8" t="s">
        <v>336</v>
      </c>
      <c r="D250" s="8" t="s">
        <v>246</v>
      </c>
      <c r="E250" s="8" t="s">
        <v>18</v>
      </c>
      <c r="F250" s="9" t="s">
        <v>299</v>
      </c>
    </row>
    <row r="251" spans="1:6" ht="15" customHeight="1">
      <c r="A251" s="7" t="s">
        <v>337</v>
      </c>
      <c r="B251" s="8" t="s">
        <v>304</v>
      </c>
      <c r="C251" s="8" t="s">
        <v>686</v>
      </c>
      <c r="D251" s="8" t="s">
        <v>246</v>
      </c>
      <c r="E251" s="8" t="s">
        <v>18</v>
      </c>
      <c r="F251" s="9" t="s">
        <v>451</v>
      </c>
    </row>
    <row r="252" spans="1:6" ht="15" customHeight="1">
      <c r="A252" s="7" t="s">
        <v>391</v>
      </c>
      <c r="B252" s="8" t="s">
        <v>392</v>
      </c>
      <c r="C252" s="8" t="s">
        <v>390</v>
      </c>
      <c r="D252" s="8" t="s">
        <v>21</v>
      </c>
      <c r="E252" s="8" t="s">
        <v>18</v>
      </c>
      <c r="F252" s="9" t="s">
        <v>381</v>
      </c>
    </row>
    <row r="253" spans="1:6" ht="15" customHeight="1">
      <c r="A253" s="7" t="s">
        <v>391</v>
      </c>
      <c r="B253" s="8" t="s">
        <v>394</v>
      </c>
      <c r="C253" s="8" t="s">
        <v>393</v>
      </c>
      <c r="D253" s="8" t="s">
        <v>21</v>
      </c>
      <c r="E253" s="8" t="s">
        <v>8</v>
      </c>
      <c r="F253" s="9" t="s">
        <v>381</v>
      </c>
    </row>
    <row r="254" spans="1:6" ht="15" customHeight="1">
      <c r="A254" s="7" t="s">
        <v>231</v>
      </c>
      <c r="B254" s="8" t="s">
        <v>601</v>
      </c>
      <c r="C254" s="8" t="s">
        <v>230</v>
      </c>
      <c r="D254" s="8" t="s">
        <v>51</v>
      </c>
      <c r="E254" s="8" t="s">
        <v>8</v>
      </c>
      <c r="F254" s="9" t="s">
        <v>158</v>
      </c>
    </row>
    <row r="255" spans="1:6" ht="15" customHeight="1">
      <c r="A255" s="7" t="s">
        <v>361</v>
      </c>
      <c r="B255" s="8" t="s">
        <v>166</v>
      </c>
      <c r="C255" s="8" t="s">
        <v>360</v>
      </c>
      <c r="D255" s="8" t="s">
        <v>64</v>
      </c>
      <c r="E255" s="8" t="s">
        <v>18</v>
      </c>
      <c r="F255" s="9" t="s">
        <v>359</v>
      </c>
    </row>
    <row r="256" spans="1:6" ht="15" customHeight="1">
      <c r="A256" s="7" t="s">
        <v>499</v>
      </c>
      <c r="B256" s="8" t="s">
        <v>699</v>
      </c>
      <c r="C256" s="8" t="s">
        <v>498</v>
      </c>
      <c r="D256" s="8" t="s">
        <v>47</v>
      </c>
      <c r="E256" s="8" t="s">
        <v>8</v>
      </c>
      <c r="F256" s="9" t="s">
        <v>451</v>
      </c>
    </row>
    <row r="257" spans="1:6" ht="15" customHeight="1">
      <c r="A257" s="7" t="s">
        <v>163</v>
      </c>
      <c r="B257" s="8" t="s">
        <v>588</v>
      </c>
      <c r="C257" s="8" t="s">
        <v>162</v>
      </c>
      <c r="D257" s="8" t="s">
        <v>38</v>
      </c>
      <c r="E257" s="8" t="s">
        <v>8</v>
      </c>
      <c r="F257" s="9" t="s">
        <v>158</v>
      </c>
    </row>
    <row r="258" spans="1:6" ht="15" customHeight="1">
      <c r="A258" s="7" t="s">
        <v>456</v>
      </c>
      <c r="B258" s="8" t="s">
        <v>676</v>
      </c>
      <c r="C258" s="8" t="s">
        <v>455</v>
      </c>
      <c r="D258" s="8" t="s">
        <v>563</v>
      </c>
      <c r="E258" s="8" t="s">
        <v>18</v>
      </c>
      <c r="F258" s="9" t="s">
        <v>451</v>
      </c>
    </row>
    <row r="259" spans="1:6" ht="15" customHeight="1">
      <c r="A259" s="7" t="s">
        <v>620</v>
      </c>
      <c r="B259" s="8" t="s">
        <v>621</v>
      </c>
      <c r="C259" s="8" t="s">
        <v>287</v>
      </c>
      <c r="D259" s="8" t="s">
        <v>21</v>
      </c>
      <c r="E259" s="8" t="s">
        <v>8</v>
      </c>
      <c r="F259" s="9" t="s">
        <v>235</v>
      </c>
    </row>
    <row r="260" spans="1:6" ht="15" customHeight="1">
      <c r="A260" s="7" t="s">
        <v>81</v>
      </c>
      <c r="B260" s="8" t="s">
        <v>82</v>
      </c>
      <c r="C260" s="8" t="s">
        <v>80</v>
      </c>
      <c r="D260" s="8" t="s">
        <v>38</v>
      </c>
      <c r="E260" s="8" t="s">
        <v>8</v>
      </c>
      <c r="F260" s="9" t="s">
        <v>65</v>
      </c>
    </row>
    <row r="261" spans="1:6" ht="15" customHeight="1">
      <c r="A261" s="7" t="s">
        <v>681</v>
      </c>
      <c r="B261" s="8" t="s">
        <v>682</v>
      </c>
      <c r="C261" s="8" t="s">
        <v>680</v>
      </c>
      <c r="D261" s="8" t="s">
        <v>47</v>
      </c>
      <c r="E261" s="8" t="s">
        <v>18</v>
      </c>
      <c r="F261" s="9" t="s">
        <v>451</v>
      </c>
    </row>
    <row r="262" spans="1:6" ht="15" customHeight="1">
      <c r="A262" s="7" t="s">
        <v>260</v>
      </c>
      <c r="B262" s="8" t="s">
        <v>261</v>
      </c>
      <c r="C262" s="8" t="s">
        <v>259</v>
      </c>
      <c r="D262" s="8" t="s">
        <v>21</v>
      </c>
      <c r="E262" s="8" t="s">
        <v>18</v>
      </c>
      <c r="F262" s="9" t="s">
        <v>235</v>
      </c>
    </row>
    <row r="263" spans="1:6" ht="15" customHeight="1">
      <c r="A263" s="7" t="s">
        <v>521</v>
      </c>
      <c r="B263" s="8" t="s">
        <v>733</v>
      </c>
      <c r="C263" s="8" t="s">
        <v>732</v>
      </c>
      <c r="D263" s="8" t="s">
        <v>132</v>
      </c>
      <c r="E263" s="8" t="s">
        <v>18</v>
      </c>
      <c r="F263" s="9" t="s">
        <v>710</v>
      </c>
    </row>
    <row r="264" spans="1:6" ht="15" customHeight="1">
      <c r="A264" s="7" t="s">
        <v>521</v>
      </c>
      <c r="B264" s="8" t="s">
        <v>63</v>
      </c>
      <c r="C264" s="8" t="s">
        <v>854</v>
      </c>
      <c r="D264" s="8" t="s">
        <v>132</v>
      </c>
      <c r="E264" s="8" t="s">
        <v>8</v>
      </c>
      <c r="F264" s="9" t="s">
        <v>827</v>
      </c>
    </row>
    <row r="265" spans="1:6" ht="15" customHeight="1">
      <c r="A265" s="7" t="s">
        <v>115</v>
      </c>
      <c r="B265" s="8" t="s">
        <v>556</v>
      </c>
      <c r="C265" s="8" t="s">
        <v>114</v>
      </c>
      <c r="D265" s="8" t="s">
        <v>7</v>
      </c>
      <c r="E265" s="8" t="s">
        <v>18</v>
      </c>
      <c r="F265" s="9" t="s">
        <v>65</v>
      </c>
    </row>
    <row r="266" spans="1:6" ht="15" customHeight="1">
      <c r="A266" s="7" t="s">
        <v>416</v>
      </c>
      <c r="B266" s="8" t="s">
        <v>417</v>
      </c>
      <c r="C266" s="8" t="s">
        <v>415</v>
      </c>
      <c r="D266" s="8" t="s">
        <v>51</v>
      </c>
      <c r="E266" s="8" t="s">
        <v>8</v>
      </c>
      <c r="F266" s="9" t="s">
        <v>381</v>
      </c>
    </row>
    <row r="267" spans="1:6" ht="15" customHeight="1">
      <c r="A267" s="7" t="s">
        <v>32</v>
      </c>
      <c r="B267" s="8" t="s">
        <v>140</v>
      </c>
      <c r="C267" s="8" t="s">
        <v>139</v>
      </c>
      <c r="D267" s="8" t="s">
        <v>51</v>
      </c>
      <c r="E267" s="8" t="s">
        <v>8</v>
      </c>
      <c r="F267" s="9" t="s">
        <v>65</v>
      </c>
    </row>
    <row r="268" spans="1:6" ht="15" customHeight="1">
      <c r="A268" s="7" t="s">
        <v>282</v>
      </c>
      <c r="B268" s="8" t="s">
        <v>283</v>
      </c>
      <c r="C268" s="8" t="s">
        <v>281</v>
      </c>
      <c r="D268" s="8" t="s">
        <v>38</v>
      </c>
      <c r="E268" s="8" t="s">
        <v>18</v>
      </c>
      <c r="F268" s="9" t="s">
        <v>235</v>
      </c>
    </row>
    <row r="269" spans="1:6" ht="15" customHeight="1">
      <c r="A269" s="7" t="s">
        <v>226</v>
      </c>
      <c r="B269" s="8" t="s">
        <v>227</v>
      </c>
      <c r="C269" s="8" t="s">
        <v>225</v>
      </c>
      <c r="D269" s="8" t="s">
        <v>51</v>
      </c>
      <c r="E269" s="8" t="s">
        <v>8</v>
      </c>
      <c r="F269" s="9" t="s">
        <v>158</v>
      </c>
    </row>
    <row r="270" spans="1:6" ht="15" customHeight="1">
      <c r="A270" s="7" t="s">
        <v>511</v>
      </c>
      <c r="B270" s="8" t="s">
        <v>707</v>
      </c>
      <c r="C270" s="8" t="s">
        <v>510</v>
      </c>
      <c r="D270" s="8" t="s">
        <v>132</v>
      </c>
      <c r="E270" s="8" t="s">
        <v>8</v>
      </c>
      <c r="F270" s="9" t="s">
        <v>451</v>
      </c>
    </row>
    <row r="271" spans="1:6" ht="15" customHeight="1">
      <c r="A271" s="7" t="s">
        <v>437</v>
      </c>
      <c r="B271" s="8" t="s">
        <v>670</v>
      </c>
      <c r="C271" s="8" t="s">
        <v>436</v>
      </c>
      <c r="D271" s="8" t="s">
        <v>38</v>
      </c>
      <c r="E271" s="8" t="s">
        <v>8</v>
      </c>
      <c r="F271" s="9" t="s">
        <v>381</v>
      </c>
    </row>
    <row r="272" spans="1:6" ht="15" customHeight="1">
      <c r="A272" s="7" t="s">
        <v>190</v>
      </c>
      <c r="B272" s="8" t="s">
        <v>188</v>
      </c>
      <c r="C272" s="8" t="s">
        <v>189</v>
      </c>
      <c r="D272" s="8" t="s">
        <v>38</v>
      </c>
      <c r="E272" s="8" t="s">
        <v>8</v>
      </c>
      <c r="F272" s="9" t="s">
        <v>158</v>
      </c>
    </row>
    <row r="273" spans="1:6" ht="15" customHeight="1">
      <c r="A273" s="7" t="s">
        <v>190</v>
      </c>
      <c r="B273" s="8" t="s">
        <v>258</v>
      </c>
      <c r="C273" s="8" t="s">
        <v>422</v>
      </c>
      <c r="D273" s="8" t="s">
        <v>38</v>
      </c>
      <c r="E273" s="8" t="s">
        <v>18</v>
      </c>
      <c r="F273" s="9" t="s">
        <v>381</v>
      </c>
    </row>
    <row r="274" spans="1:6" ht="15" customHeight="1">
      <c r="A274" s="7" t="s">
        <v>461</v>
      </c>
      <c r="B274" s="8" t="s">
        <v>462</v>
      </c>
      <c r="C274" s="8" t="s">
        <v>460</v>
      </c>
      <c r="D274" s="8" t="s">
        <v>563</v>
      </c>
      <c r="E274" s="8" t="s">
        <v>8</v>
      </c>
      <c r="F274" s="9" t="s">
        <v>451</v>
      </c>
    </row>
    <row r="275" spans="1:6" ht="15" customHeight="1">
      <c r="A275" s="7" t="s">
        <v>96</v>
      </c>
      <c r="B275" s="8" t="s">
        <v>569</v>
      </c>
      <c r="C275" s="8" t="s">
        <v>95</v>
      </c>
      <c r="D275" s="8" t="s">
        <v>38</v>
      </c>
      <c r="E275" s="8" t="s">
        <v>8</v>
      </c>
      <c r="F275" s="9" t="s">
        <v>65</v>
      </c>
    </row>
    <row r="276" spans="1:6" ht="15" customHeight="1">
      <c r="A276" s="7" t="s">
        <v>224</v>
      </c>
      <c r="B276" s="8" t="s">
        <v>599</v>
      </c>
      <c r="C276" s="8" t="s">
        <v>223</v>
      </c>
      <c r="D276" s="8" t="s">
        <v>51</v>
      </c>
      <c r="E276" s="8" t="s">
        <v>8</v>
      </c>
      <c r="F276" s="9" t="s">
        <v>158</v>
      </c>
    </row>
    <row r="277" spans="1:6" ht="15" customHeight="1">
      <c r="A277" s="7" t="s">
        <v>609</v>
      </c>
      <c r="B277" s="8" t="s">
        <v>610</v>
      </c>
      <c r="C277" s="8" t="s">
        <v>608</v>
      </c>
      <c r="D277" s="8" t="s">
        <v>47</v>
      </c>
      <c r="E277" s="8" t="s">
        <v>8</v>
      </c>
      <c r="F277" s="9" t="s">
        <v>235</v>
      </c>
    </row>
    <row r="278" spans="1:6" ht="15" customHeight="1">
      <c r="A278" s="7" t="s">
        <v>240</v>
      </c>
      <c r="B278" s="8" t="s">
        <v>604</v>
      </c>
      <c r="C278" s="8" t="s">
        <v>239</v>
      </c>
      <c r="D278" s="8" t="s">
        <v>47</v>
      </c>
      <c r="E278" s="8" t="s">
        <v>8</v>
      </c>
      <c r="F278" s="9" t="s">
        <v>235</v>
      </c>
    </row>
    <row r="279" spans="1:6" ht="15" customHeight="1">
      <c r="A279" s="7" t="s">
        <v>589</v>
      </c>
      <c r="B279" s="8" t="s">
        <v>576</v>
      </c>
      <c r="C279" s="8" t="s">
        <v>170</v>
      </c>
      <c r="D279" s="8" t="s">
        <v>21</v>
      </c>
      <c r="E279" s="8" t="s">
        <v>18</v>
      </c>
      <c r="F279" s="9" t="s">
        <v>158</v>
      </c>
    </row>
    <row r="280" spans="1:6" ht="15" customHeight="1">
      <c r="A280" s="7" t="s">
        <v>758</v>
      </c>
      <c r="B280" s="8" t="s">
        <v>487</v>
      </c>
      <c r="C280" s="8" t="s">
        <v>757</v>
      </c>
      <c r="D280" s="8" t="s">
        <v>38</v>
      </c>
      <c r="E280" s="8" t="s">
        <v>18</v>
      </c>
      <c r="F280" s="9" t="s">
        <v>737</v>
      </c>
    </row>
    <row r="281" spans="1:6" ht="15" customHeight="1">
      <c r="A281" s="7" t="s">
        <v>758</v>
      </c>
      <c r="B281" s="8" t="s">
        <v>50</v>
      </c>
      <c r="C281" s="8" t="s">
        <v>850</v>
      </c>
      <c r="D281" s="8" t="s">
        <v>38</v>
      </c>
      <c r="E281" s="8" t="s">
        <v>8</v>
      </c>
      <c r="F281" s="9" t="s">
        <v>827</v>
      </c>
    </row>
    <row r="282" spans="1:6" ht="15" customHeight="1">
      <c r="A282" s="7" t="s">
        <v>538</v>
      </c>
      <c r="B282" s="8" t="s">
        <v>512</v>
      </c>
      <c r="C282" s="8" t="s">
        <v>635</v>
      </c>
      <c r="D282" s="8" t="s">
        <v>47</v>
      </c>
      <c r="E282" s="8" t="s">
        <v>8</v>
      </c>
      <c r="F282" s="9" t="s">
        <v>299</v>
      </c>
    </row>
    <row r="283" spans="1:6" ht="15" customHeight="1">
      <c r="A283" s="7" t="s">
        <v>826</v>
      </c>
      <c r="B283" s="8" t="s">
        <v>610</v>
      </c>
      <c r="C283" s="8" t="s">
        <v>825</v>
      </c>
      <c r="D283" s="8" t="s">
        <v>7</v>
      </c>
      <c r="E283" s="8" t="s">
        <v>8</v>
      </c>
      <c r="F283" s="9" t="s">
        <v>827</v>
      </c>
    </row>
    <row r="284" spans="1:6" ht="15" customHeight="1">
      <c r="A284" s="7" t="s">
        <v>659</v>
      </c>
      <c r="B284" s="8" t="s">
        <v>552</v>
      </c>
      <c r="C284" s="8" t="s">
        <v>658</v>
      </c>
      <c r="D284" s="8" t="s">
        <v>21</v>
      </c>
      <c r="E284" s="8" t="s">
        <v>8</v>
      </c>
      <c r="F284" s="9" t="s">
        <v>653</v>
      </c>
    </row>
    <row r="285" spans="1:6" ht="15" customHeight="1">
      <c r="A285" s="7" t="s">
        <v>99</v>
      </c>
      <c r="B285" s="8" t="s">
        <v>570</v>
      </c>
      <c r="C285" s="8" t="s">
        <v>98</v>
      </c>
      <c r="D285" s="8" t="s">
        <v>79</v>
      </c>
      <c r="E285" s="8" t="s">
        <v>18</v>
      </c>
      <c r="F285" s="9" t="s">
        <v>65</v>
      </c>
    </row>
    <row r="286" spans="1:6" ht="15" customHeight="1">
      <c r="A286" s="7" t="s">
        <v>413</v>
      </c>
      <c r="B286" s="8" t="s">
        <v>188</v>
      </c>
      <c r="C286" s="8" t="s">
        <v>412</v>
      </c>
      <c r="D286" s="8" t="s">
        <v>414</v>
      </c>
      <c r="E286" s="8" t="s">
        <v>8</v>
      </c>
      <c r="F286" s="9" t="s">
        <v>381</v>
      </c>
    </row>
    <row r="287" spans="1:6" ht="15" customHeight="1">
      <c r="A287" s="7" t="s">
        <v>685</v>
      </c>
      <c r="B287" s="8" t="s">
        <v>400</v>
      </c>
      <c r="C287" s="8" t="s">
        <v>684</v>
      </c>
      <c r="D287" s="8" t="s">
        <v>310</v>
      </c>
      <c r="E287" s="8" t="s">
        <v>18</v>
      </c>
      <c r="F287" s="9" t="s">
        <v>451</v>
      </c>
    </row>
    <row r="288" spans="1:6" ht="15" customHeight="1">
      <c r="A288" s="7" t="s">
        <v>694</v>
      </c>
      <c r="B288" s="8" t="s">
        <v>695</v>
      </c>
      <c r="C288" s="8" t="s">
        <v>490</v>
      </c>
      <c r="D288" s="8" t="s">
        <v>38</v>
      </c>
      <c r="E288" s="8" t="s">
        <v>8</v>
      </c>
      <c r="F288" s="9" t="s">
        <v>451</v>
      </c>
    </row>
    <row r="289" spans="1:6" ht="15" customHeight="1">
      <c r="A289" s="7" t="s">
        <v>23</v>
      </c>
      <c r="B289" s="8" t="s">
        <v>24</v>
      </c>
      <c r="C289" s="8" t="s">
        <v>22</v>
      </c>
      <c r="D289" s="8" t="s">
        <v>25</v>
      </c>
      <c r="E289" s="8" t="s">
        <v>8</v>
      </c>
      <c r="F289" s="9" t="s">
        <v>9</v>
      </c>
    </row>
    <row r="290" spans="1:6" ht="15" customHeight="1">
      <c r="A290" s="7" t="s">
        <v>399</v>
      </c>
      <c r="B290" s="8" t="s">
        <v>664</v>
      </c>
      <c r="C290" s="8" t="s">
        <v>398</v>
      </c>
      <c r="D290" s="8" t="s">
        <v>21</v>
      </c>
      <c r="E290" s="8" t="s">
        <v>18</v>
      </c>
      <c r="F290" s="9" t="s">
        <v>381</v>
      </c>
    </row>
    <row r="291" spans="1:6" ht="15" customHeight="1">
      <c r="A291" s="7" t="s">
        <v>848</v>
      </c>
      <c r="B291" s="8" t="s">
        <v>578</v>
      </c>
      <c r="C291" s="8" t="s">
        <v>847</v>
      </c>
      <c r="D291" s="8" t="s">
        <v>38</v>
      </c>
      <c r="E291" s="8" t="s">
        <v>18</v>
      </c>
      <c r="F291" s="9" t="s">
        <v>827</v>
      </c>
    </row>
    <row r="292" spans="1:6" ht="15" customHeight="1">
      <c r="A292" s="7" t="s">
        <v>87</v>
      </c>
      <c r="B292" s="8" t="s">
        <v>566</v>
      </c>
      <c r="C292" s="8" t="s">
        <v>86</v>
      </c>
      <c r="D292" s="8" t="s">
        <v>38</v>
      </c>
      <c r="E292" s="8" t="s">
        <v>8</v>
      </c>
      <c r="F292" s="9" t="s">
        <v>65</v>
      </c>
    </row>
    <row r="293" spans="1:6" ht="15" customHeight="1">
      <c r="A293" s="7" t="s">
        <v>786</v>
      </c>
      <c r="B293" s="8" t="s">
        <v>787</v>
      </c>
      <c r="C293" s="8" t="s">
        <v>785</v>
      </c>
      <c r="D293" s="8" t="s">
        <v>7</v>
      </c>
      <c r="E293" s="8" t="s">
        <v>8</v>
      </c>
      <c r="F293" s="9" t="s">
        <v>778</v>
      </c>
    </row>
    <row r="294" spans="1:6" ht="15" customHeight="1">
      <c r="A294" s="7" t="s">
        <v>229</v>
      </c>
      <c r="B294" s="8" t="s">
        <v>600</v>
      </c>
      <c r="C294" s="8" t="s">
        <v>228</v>
      </c>
      <c r="D294" s="8" t="s">
        <v>51</v>
      </c>
      <c r="E294" s="8" t="s">
        <v>18</v>
      </c>
      <c r="F294" s="9" t="s">
        <v>158</v>
      </c>
    </row>
    <row r="295" spans="1:6" ht="15" customHeight="1">
      <c r="A295" s="7" t="s">
        <v>520</v>
      </c>
      <c r="B295" s="8" t="s">
        <v>121</v>
      </c>
      <c r="C295" s="8" t="s">
        <v>734</v>
      </c>
      <c r="D295" s="8" t="s">
        <v>51</v>
      </c>
      <c r="E295" s="8" t="s">
        <v>18</v>
      </c>
      <c r="F295" s="9" t="s">
        <v>710</v>
      </c>
    </row>
    <row r="296" spans="1:6" ht="15" customHeight="1">
      <c r="A296" s="7" t="s">
        <v>520</v>
      </c>
      <c r="B296" s="8" t="s">
        <v>774</v>
      </c>
      <c r="C296" s="8" t="s">
        <v>773</v>
      </c>
      <c r="D296" s="8" t="s">
        <v>51</v>
      </c>
      <c r="E296" s="8" t="s">
        <v>18</v>
      </c>
      <c r="F296" s="9" t="s">
        <v>737</v>
      </c>
    </row>
    <row r="297" spans="1:6" ht="15" customHeight="1">
      <c r="A297" s="7" t="s">
        <v>217</v>
      </c>
      <c r="B297" s="8" t="s">
        <v>218</v>
      </c>
      <c r="C297" s="8" t="s">
        <v>216</v>
      </c>
      <c r="D297" s="8" t="s">
        <v>51</v>
      </c>
      <c r="E297" s="8" t="s">
        <v>18</v>
      </c>
      <c r="F297" s="9" t="s">
        <v>158</v>
      </c>
    </row>
    <row r="298" spans="1:6" ht="15" customHeight="1">
      <c r="A298" s="7" t="s">
        <v>105</v>
      </c>
      <c r="B298" s="8" t="s">
        <v>572</v>
      </c>
      <c r="C298" s="8" t="s">
        <v>104</v>
      </c>
      <c r="D298" s="8" t="s">
        <v>103</v>
      </c>
      <c r="E298" s="8" t="s">
        <v>18</v>
      </c>
      <c r="F298" s="9" t="s">
        <v>65</v>
      </c>
    </row>
    <row r="299" spans="1:6" ht="15" customHeight="1">
      <c r="A299" s="7" t="s">
        <v>105</v>
      </c>
      <c r="B299" s="8" t="s">
        <v>554</v>
      </c>
      <c r="C299" s="8" t="s">
        <v>397</v>
      </c>
      <c r="D299" s="8" t="s">
        <v>103</v>
      </c>
      <c r="E299" s="8" t="s">
        <v>18</v>
      </c>
      <c r="F299" s="9" t="s">
        <v>381</v>
      </c>
    </row>
    <row r="300" spans="1:6" ht="15" customHeight="1">
      <c r="A300" s="7" t="s">
        <v>353</v>
      </c>
      <c r="B300" s="8" t="s">
        <v>637</v>
      </c>
      <c r="C300" s="8" t="s">
        <v>352</v>
      </c>
      <c r="D300" s="8" t="s">
        <v>51</v>
      </c>
      <c r="E300" s="8" t="s">
        <v>8</v>
      </c>
      <c r="F300" s="9" t="s">
        <v>299</v>
      </c>
    </row>
    <row r="301" spans="1:6" ht="15" customHeight="1">
      <c r="A301" s="7" t="s">
        <v>594</v>
      </c>
      <c r="B301" s="8" t="s">
        <v>595</v>
      </c>
      <c r="C301" s="8" t="s">
        <v>593</v>
      </c>
      <c r="D301" s="8" t="s">
        <v>246</v>
      </c>
      <c r="E301" s="8" t="s">
        <v>18</v>
      </c>
      <c r="F301" s="9" t="s">
        <v>158</v>
      </c>
    </row>
    <row r="302" spans="1:6" ht="15" customHeight="1">
      <c r="A302" s="7" t="s">
        <v>534</v>
      </c>
      <c r="B302" s="8" t="s">
        <v>655</v>
      </c>
      <c r="C302" s="8" t="s">
        <v>654</v>
      </c>
      <c r="D302" s="8" t="s">
        <v>44</v>
      </c>
      <c r="E302" s="8" t="s">
        <v>8</v>
      </c>
      <c r="F302" s="9" t="s">
        <v>653</v>
      </c>
    </row>
    <row r="303" spans="1:6" ht="15" customHeight="1">
      <c r="A303" s="7" t="s">
        <v>534</v>
      </c>
      <c r="B303" s="8" t="s">
        <v>741</v>
      </c>
      <c r="C303" s="8" t="s">
        <v>740</v>
      </c>
      <c r="D303" s="8" t="s">
        <v>44</v>
      </c>
      <c r="E303" s="8" t="s">
        <v>8</v>
      </c>
      <c r="F303" s="9" t="s">
        <v>737</v>
      </c>
    </row>
    <row r="304" spans="1:6" ht="15" customHeight="1">
      <c r="A304" s="7" t="s">
        <v>831</v>
      </c>
      <c r="B304" s="8" t="s">
        <v>832</v>
      </c>
      <c r="C304" s="8" t="s">
        <v>830</v>
      </c>
      <c r="D304" s="8" t="s">
        <v>25</v>
      </c>
      <c r="E304" s="8" t="s">
        <v>8</v>
      </c>
      <c r="F304" s="9" t="s">
        <v>827</v>
      </c>
    </row>
    <row r="305" spans="1:6" ht="15" customHeight="1">
      <c r="A305" s="7" t="s">
        <v>274</v>
      </c>
      <c r="B305" s="8" t="s">
        <v>275</v>
      </c>
      <c r="C305" s="8" t="s">
        <v>273</v>
      </c>
      <c r="D305" s="8" t="s">
        <v>563</v>
      </c>
      <c r="E305" s="8" t="s">
        <v>18</v>
      </c>
      <c r="F305" s="9" t="s">
        <v>235</v>
      </c>
    </row>
    <row r="306" spans="1:6" ht="15" customHeight="1">
      <c r="A306" s="7" t="s">
        <v>314</v>
      </c>
      <c r="B306" s="8" t="s">
        <v>315</v>
      </c>
      <c r="C306" s="8" t="s">
        <v>313</v>
      </c>
      <c r="D306" s="8" t="s">
        <v>38</v>
      </c>
      <c r="E306" s="8" t="s">
        <v>8</v>
      </c>
      <c r="F306" s="9" t="s">
        <v>299</v>
      </c>
    </row>
    <row r="307" spans="1:6" ht="15" customHeight="1">
      <c r="A307" s="7" t="s">
        <v>251</v>
      </c>
      <c r="B307" s="8" t="s">
        <v>613</v>
      </c>
      <c r="C307" s="8" t="s">
        <v>250</v>
      </c>
      <c r="D307" s="8" t="s">
        <v>103</v>
      </c>
      <c r="E307" s="8" t="s">
        <v>18</v>
      </c>
      <c r="F307" s="9" t="s">
        <v>235</v>
      </c>
    </row>
    <row r="308" spans="1:6" ht="15" customHeight="1">
      <c r="A308" s="7" t="s">
        <v>421</v>
      </c>
      <c r="B308" s="8" t="s">
        <v>667</v>
      </c>
      <c r="C308" s="8" t="s">
        <v>420</v>
      </c>
      <c r="D308" s="8" t="s">
        <v>51</v>
      </c>
      <c r="E308" s="8" t="s">
        <v>8</v>
      </c>
      <c r="F308" s="9" t="s">
        <v>381</v>
      </c>
    </row>
    <row r="309" spans="1:6" ht="15" customHeight="1">
      <c r="A309" s="7" t="s">
        <v>464</v>
      </c>
      <c r="B309" s="8" t="s">
        <v>296</v>
      </c>
      <c r="C309" s="8" t="s">
        <v>463</v>
      </c>
      <c r="D309" s="8" t="s">
        <v>563</v>
      </c>
      <c r="E309" s="8" t="s">
        <v>8</v>
      </c>
      <c r="F309" s="9" t="s">
        <v>451</v>
      </c>
    </row>
    <row r="310" spans="1:6" ht="15" customHeight="1">
      <c r="A310" s="7" t="s">
        <v>182</v>
      </c>
      <c r="B310" s="8" t="s">
        <v>592</v>
      </c>
      <c r="C310" s="8" t="s">
        <v>181</v>
      </c>
      <c r="D310" s="8" t="s">
        <v>132</v>
      </c>
      <c r="E310" s="8" t="s">
        <v>8</v>
      </c>
      <c r="F310" s="9" t="s">
        <v>158</v>
      </c>
    </row>
    <row r="311" spans="1:6" ht="15" customHeight="1">
      <c r="A311" s="7" t="s">
        <v>580</v>
      </c>
      <c r="B311" s="8" t="s">
        <v>581</v>
      </c>
      <c r="C311" s="8" t="s">
        <v>146</v>
      </c>
      <c r="D311" s="8" t="s">
        <v>51</v>
      </c>
      <c r="E311" s="8" t="s">
        <v>8</v>
      </c>
      <c r="F311" s="9" t="s">
        <v>65</v>
      </c>
    </row>
    <row r="312" spans="1:6" ht="15" customHeight="1">
      <c r="A312" s="7" t="s">
        <v>355</v>
      </c>
      <c r="B312" s="8" t="s">
        <v>201</v>
      </c>
      <c r="C312" s="8" t="s">
        <v>354</v>
      </c>
      <c r="D312" s="8" t="s">
        <v>356</v>
      </c>
      <c r="E312" s="8" t="s">
        <v>8</v>
      </c>
      <c r="F312" s="9" t="s">
        <v>299</v>
      </c>
    </row>
    <row r="313" spans="1:6" ht="15" customHeight="1">
      <c r="A313" s="7" t="s">
        <v>396</v>
      </c>
      <c r="B313" s="8" t="s">
        <v>269</v>
      </c>
      <c r="C313" s="8" t="s">
        <v>395</v>
      </c>
      <c r="D313" s="8" t="s">
        <v>563</v>
      </c>
      <c r="E313" s="8" t="s">
        <v>8</v>
      </c>
      <c r="F313" s="9" t="s">
        <v>381</v>
      </c>
    </row>
    <row r="314" spans="1:6" ht="15" customHeight="1">
      <c r="A314" s="7" t="s">
        <v>374</v>
      </c>
      <c r="B314" s="8" t="s">
        <v>649</v>
      </c>
      <c r="C314" s="8" t="s">
        <v>373</v>
      </c>
      <c r="D314" s="8" t="s">
        <v>335</v>
      </c>
      <c r="E314" s="8" t="s">
        <v>18</v>
      </c>
      <c r="F314" s="9" t="s">
        <v>359</v>
      </c>
    </row>
    <row r="315" spans="1:6" ht="15" customHeight="1">
      <c r="A315" s="7" t="s">
        <v>277</v>
      </c>
      <c r="B315" s="8" t="s">
        <v>231</v>
      </c>
      <c r="C315" s="8" t="s">
        <v>276</v>
      </c>
      <c r="D315" s="8" t="s">
        <v>38</v>
      </c>
      <c r="E315" s="8" t="s">
        <v>8</v>
      </c>
      <c r="F315" s="9" t="s">
        <v>235</v>
      </c>
    </row>
    <row r="316" spans="1:6" ht="15" customHeight="1">
      <c r="A316" s="7" t="s">
        <v>472</v>
      </c>
      <c r="B316" s="8" t="s">
        <v>11</v>
      </c>
      <c r="C316" s="8" t="s">
        <v>471</v>
      </c>
      <c r="D316" s="8" t="s">
        <v>246</v>
      </c>
      <c r="E316" s="8" t="s">
        <v>8</v>
      </c>
      <c r="F316" s="9" t="s">
        <v>451</v>
      </c>
    </row>
    <row r="317" spans="1:6" ht="15" customHeight="1">
      <c r="A317" s="7" t="s">
        <v>625</v>
      </c>
      <c r="B317" s="8" t="s">
        <v>78</v>
      </c>
      <c r="C317" s="8" t="s">
        <v>624</v>
      </c>
      <c r="D317" s="8" t="s">
        <v>79</v>
      </c>
      <c r="E317" s="8" t="s">
        <v>8</v>
      </c>
      <c r="F317" s="9" t="s">
        <v>299</v>
      </c>
    </row>
    <row r="318" spans="1:6" ht="15" customHeight="1">
      <c r="A318" s="7" t="s">
        <v>376</v>
      </c>
      <c r="B318" s="8" t="s">
        <v>129</v>
      </c>
      <c r="C318" s="8" t="s">
        <v>375</v>
      </c>
      <c r="D318" s="8" t="s">
        <v>38</v>
      </c>
      <c r="E318" s="8" t="s">
        <v>18</v>
      </c>
      <c r="F318" s="9" t="s">
        <v>359</v>
      </c>
    </row>
    <row r="319" spans="1:6" ht="15" customHeight="1">
      <c r="A319" s="7" t="s">
        <v>479</v>
      </c>
      <c r="B319" s="8" t="s">
        <v>689</v>
      </c>
      <c r="C319" s="8" t="s">
        <v>478</v>
      </c>
      <c r="D319" s="8" t="s">
        <v>38</v>
      </c>
      <c r="E319" s="8" t="s">
        <v>18</v>
      </c>
      <c r="F319" s="9" t="s">
        <v>451</v>
      </c>
    </row>
    <row r="320" spans="1:6" ht="15" customHeight="1">
      <c r="A320" s="7" t="s">
        <v>479</v>
      </c>
      <c r="B320" s="8" t="s">
        <v>586</v>
      </c>
      <c r="C320" s="8" t="s">
        <v>813</v>
      </c>
      <c r="D320" s="8" t="s">
        <v>38</v>
      </c>
      <c r="E320" s="8" t="s">
        <v>18</v>
      </c>
      <c r="F320" s="9" t="s">
        <v>778</v>
      </c>
    </row>
    <row r="321" spans="1:6" ht="15" customHeight="1">
      <c r="A321" s="7" t="s">
        <v>254</v>
      </c>
      <c r="B321" s="8" t="s">
        <v>614</v>
      </c>
      <c r="C321" s="8" t="s">
        <v>253</v>
      </c>
      <c r="D321" s="8" t="s">
        <v>7</v>
      </c>
      <c r="E321" s="8" t="s">
        <v>8</v>
      </c>
      <c r="F321" s="9" t="s">
        <v>235</v>
      </c>
    </row>
  </sheetData>
  <sheetProtection algorithmName="SHA-512" hashValue="L+RIsie7WRjlDf8jOmuolxhERkztBb/GQGPelU8I4iVZwKowX/59ycJjhzFybhYsSNQ6505oKzZK4qbIK/tdBw==" saltValue="/tHSflI9eAQ6HByDAn0ZKg==" spinCount="100000" sheet="1" objects="1" scenarios="1"/>
  <autoFilter ref="A1:F1">
    <sortState ref="A2:F320">
      <sortCondition ref="A1:A320"/>
    </sortState>
  </autoFilter>
  <conditionalFormatting sqref="A103:F103">
    <cfRule type="duplicateValues" dxfId="0" priority="1"/>
  </conditionalFormatting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4"/>
  <sheetViews>
    <sheetView workbookViewId="0">
      <selection activeCell="I16" sqref="I16"/>
    </sheetView>
  </sheetViews>
  <sheetFormatPr baseColWidth="10" defaultRowHeight="14.4"/>
  <sheetData>
    <row r="1" spans="1:2">
      <c r="A1" s="14" t="s">
        <v>875</v>
      </c>
      <c r="B1" s="14" t="s">
        <v>876</v>
      </c>
    </row>
    <row r="2" spans="1:2">
      <c r="A2">
        <v>1</v>
      </c>
      <c r="B2">
        <v>30</v>
      </c>
    </row>
    <row r="3" spans="1:2">
      <c r="A3">
        <v>2</v>
      </c>
      <c r="B3">
        <v>28</v>
      </c>
    </row>
    <row r="4" spans="1:2">
      <c r="A4">
        <v>3</v>
      </c>
      <c r="B4">
        <v>26</v>
      </c>
    </row>
    <row r="5" spans="1:2">
      <c r="A5">
        <v>4</v>
      </c>
      <c r="B5">
        <v>24</v>
      </c>
    </row>
    <row r="6" spans="1:2">
      <c r="A6">
        <v>5</v>
      </c>
      <c r="B6">
        <v>22</v>
      </c>
    </row>
    <row r="7" spans="1:2">
      <c r="A7">
        <v>6</v>
      </c>
      <c r="B7">
        <v>20</v>
      </c>
    </row>
    <row r="8" spans="1:2">
      <c r="A8">
        <v>7</v>
      </c>
      <c r="B8">
        <v>19</v>
      </c>
    </row>
    <row r="9" spans="1:2">
      <c r="A9">
        <v>8</v>
      </c>
      <c r="B9">
        <v>18</v>
      </c>
    </row>
    <row r="10" spans="1:2">
      <c r="A10">
        <v>9</v>
      </c>
      <c r="B10">
        <v>17</v>
      </c>
    </row>
    <row r="11" spans="1:2">
      <c r="A11">
        <v>10</v>
      </c>
      <c r="B11">
        <v>16</v>
      </c>
    </row>
    <row r="12" spans="1:2">
      <c r="A12">
        <v>11</v>
      </c>
      <c r="B12">
        <v>15</v>
      </c>
    </row>
    <row r="13" spans="1:2">
      <c r="A13">
        <v>12</v>
      </c>
      <c r="B13">
        <v>14</v>
      </c>
    </row>
    <row r="14" spans="1:2">
      <c r="A14">
        <v>13</v>
      </c>
      <c r="B14">
        <v>13</v>
      </c>
    </row>
    <row r="15" spans="1:2">
      <c r="A15">
        <v>14</v>
      </c>
      <c r="B15">
        <v>12</v>
      </c>
    </row>
    <row r="16" spans="1:2">
      <c r="A16">
        <v>15</v>
      </c>
      <c r="B16">
        <v>11</v>
      </c>
    </row>
    <row r="17" spans="1:2">
      <c r="A17">
        <v>16</v>
      </c>
      <c r="B17">
        <v>10</v>
      </c>
    </row>
    <row r="18" spans="1:2">
      <c r="A18">
        <v>17</v>
      </c>
      <c r="B18">
        <v>9</v>
      </c>
    </row>
    <row r="19" spans="1:2">
      <c r="A19">
        <v>18</v>
      </c>
      <c r="B19">
        <v>8</v>
      </c>
    </row>
    <row r="20" spans="1:2">
      <c r="A20">
        <v>19</v>
      </c>
      <c r="B20">
        <v>7</v>
      </c>
    </row>
    <row r="21" spans="1:2">
      <c r="A21">
        <v>20</v>
      </c>
      <c r="B21">
        <v>6</v>
      </c>
    </row>
    <row r="22" spans="1:2">
      <c r="A22">
        <v>21</v>
      </c>
      <c r="B22">
        <v>5</v>
      </c>
    </row>
    <row r="23" spans="1:2">
      <c r="A23">
        <v>22</v>
      </c>
      <c r="B23">
        <v>4</v>
      </c>
    </row>
    <row r="24" spans="1:2">
      <c r="A24">
        <v>23</v>
      </c>
      <c r="B24">
        <v>3</v>
      </c>
    </row>
    <row r="25" spans="1:2">
      <c r="A25">
        <v>24</v>
      </c>
      <c r="B25">
        <v>2</v>
      </c>
    </row>
    <row r="26" spans="1:2">
      <c r="A26">
        <v>25</v>
      </c>
      <c r="B26">
        <v>1</v>
      </c>
    </row>
    <row r="27" spans="1:2">
      <c r="A27">
        <v>26</v>
      </c>
      <c r="B27">
        <v>1</v>
      </c>
    </row>
    <row r="28" spans="1:2">
      <c r="A28">
        <v>27</v>
      </c>
      <c r="B28">
        <v>1</v>
      </c>
    </row>
    <row r="29" spans="1:2">
      <c r="A29">
        <v>28</v>
      </c>
      <c r="B29">
        <v>1</v>
      </c>
    </row>
    <row r="30" spans="1:2">
      <c r="A30">
        <v>29</v>
      </c>
      <c r="B30">
        <v>1</v>
      </c>
    </row>
    <row r="31" spans="1:2">
      <c r="A31">
        <v>30</v>
      </c>
      <c r="B31">
        <v>1</v>
      </c>
    </row>
    <row r="32" spans="1:2">
      <c r="A32">
        <v>31</v>
      </c>
      <c r="B32">
        <v>1</v>
      </c>
    </row>
    <row r="33" spans="1:2">
      <c r="A33">
        <v>32</v>
      </c>
      <c r="B33">
        <v>1</v>
      </c>
    </row>
    <row r="34" spans="1:2">
      <c r="A34">
        <v>33</v>
      </c>
      <c r="B34">
        <v>1</v>
      </c>
    </row>
  </sheetData>
  <pageMargins left="0.74803149606299213" right="0.74803149606299213" top="0.98425196850393704" bottom="0.98425196850393704" header="0.51181102362204722" footer="0.51181102362204722"/>
  <pageSetup paperSize="9" scale="92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7558519241921"/>
    <pageSetUpPr fitToPage="1"/>
  </sheetPr>
  <dimension ref="A1:P10"/>
  <sheetViews>
    <sheetView zoomScale="85" zoomScaleNormal="85" zoomScalePageLayoutView="85" workbookViewId="0">
      <selection activeCell="D6" sqref="D6"/>
    </sheetView>
  </sheetViews>
  <sheetFormatPr baseColWidth="10" defaultRowHeight="14.4"/>
  <cols>
    <col min="1" max="1" width="13.88671875" style="61" bestFit="1" customWidth="1"/>
    <col min="2" max="2" width="12.88671875" bestFit="1" customWidth="1"/>
    <col min="3" max="3" width="23.44140625" bestFit="1" customWidth="1"/>
    <col min="4" max="4" width="31.6640625" bestFit="1" customWidth="1"/>
    <col min="5" max="5" width="10.6640625" bestFit="1" customWidth="1"/>
    <col min="6" max="6" width="16.109375" bestFit="1" customWidth="1"/>
    <col min="7" max="8" width="7.109375" style="1" customWidth="1"/>
    <col min="9" max="12" width="9.44140625" style="1" customWidth="1"/>
    <col min="13" max="13" width="11.88671875" bestFit="1" customWidth="1"/>
  </cols>
  <sheetData>
    <row r="1" spans="1:16" ht="96.9" customHeight="1" thickBot="1">
      <c r="A1" s="68"/>
      <c r="B1" s="68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</row>
    <row r="2" spans="1:16" ht="42" customHeight="1" thickBot="1">
      <c r="A2" s="126" t="s">
        <v>542</v>
      </c>
      <c r="B2" s="128" t="s">
        <v>543</v>
      </c>
      <c r="C2" s="130" t="s">
        <v>867</v>
      </c>
      <c r="D2" s="128" t="s">
        <v>544</v>
      </c>
      <c r="E2" s="130" t="s">
        <v>545</v>
      </c>
      <c r="F2" s="128" t="s">
        <v>546</v>
      </c>
      <c r="G2" s="132" t="s">
        <v>869</v>
      </c>
      <c r="H2" s="133"/>
      <c r="I2" s="134" t="s">
        <v>870</v>
      </c>
      <c r="J2" s="135"/>
      <c r="K2" s="132" t="s">
        <v>946</v>
      </c>
      <c r="L2" s="133"/>
      <c r="M2" s="137" t="s">
        <v>950</v>
      </c>
      <c r="N2" s="138"/>
      <c r="O2" s="139" t="s">
        <v>865</v>
      </c>
      <c r="P2" s="124" t="s">
        <v>941</v>
      </c>
    </row>
    <row r="3" spans="1:16" ht="42" customHeight="1">
      <c r="A3" s="127"/>
      <c r="B3" s="129"/>
      <c r="C3" s="131"/>
      <c r="D3" s="129"/>
      <c r="E3" s="131"/>
      <c r="F3" s="129"/>
      <c r="G3" s="32" t="s">
        <v>866</v>
      </c>
      <c r="H3" s="67" t="s">
        <v>878</v>
      </c>
      <c r="I3" s="32" t="s">
        <v>866</v>
      </c>
      <c r="J3" s="67" t="s">
        <v>878</v>
      </c>
      <c r="K3" s="32" t="s">
        <v>866</v>
      </c>
      <c r="L3" s="67" t="s">
        <v>878</v>
      </c>
      <c r="M3" s="32" t="s">
        <v>866</v>
      </c>
      <c r="N3" s="88" t="s">
        <v>878</v>
      </c>
      <c r="O3" s="140"/>
      <c r="P3" s="125"/>
    </row>
    <row r="4" spans="1:16" ht="14.4" customHeight="1">
      <c r="A4" s="102" t="s">
        <v>903</v>
      </c>
      <c r="B4" s="102" t="s">
        <v>902</v>
      </c>
      <c r="C4" s="90"/>
      <c r="D4" s="102" t="s">
        <v>962</v>
      </c>
      <c r="E4" s="91" t="s">
        <v>931</v>
      </c>
      <c r="F4" s="102" t="s">
        <v>960</v>
      </c>
      <c r="G4" s="91">
        <v>1</v>
      </c>
      <c r="H4" s="92">
        <f>LOOKUP(G4,'Points '!A:A,'Points '!B:B)</f>
        <v>30</v>
      </c>
      <c r="I4" s="92"/>
      <c r="J4" s="92"/>
      <c r="K4" s="92"/>
      <c r="L4" s="92"/>
      <c r="M4" s="92"/>
      <c r="N4" s="92"/>
      <c r="O4" s="92">
        <f t="shared" ref="O4:O10" si="0">H4+J4+L4+N4</f>
        <v>30</v>
      </c>
      <c r="P4" s="93"/>
    </row>
    <row r="5" spans="1:16" s="13" customFormat="1" ht="14.4" customHeight="1">
      <c r="A5" s="102" t="s">
        <v>965</v>
      </c>
      <c r="B5" s="102" t="s">
        <v>966</v>
      </c>
      <c r="C5" s="90"/>
      <c r="D5" s="102" t="s">
        <v>964</v>
      </c>
      <c r="E5" s="91" t="s">
        <v>931</v>
      </c>
      <c r="F5" s="102" t="s">
        <v>960</v>
      </c>
      <c r="G5" s="91">
        <v>2</v>
      </c>
      <c r="H5" s="92">
        <f>LOOKUP(G5,'Points '!A:A,'Points '!B:B)</f>
        <v>28</v>
      </c>
      <c r="I5" s="92"/>
      <c r="J5" s="92"/>
      <c r="K5" s="92"/>
      <c r="L5" s="92"/>
      <c r="M5" s="92"/>
      <c r="N5" s="92"/>
      <c r="O5" s="92">
        <f t="shared" si="0"/>
        <v>28</v>
      </c>
      <c r="P5" s="93"/>
    </row>
    <row r="6" spans="1:16" s="13" customFormat="1" ht="14.4" customHeight="1">
      <c r="A6" s="102" t="s">
        <v>885</v>
      </c>
      <c r="B6" s="102" t="s">
        <v>615</v>
      </c>
      <c r="C6" s="90"/>
      <c r="D6" s="102" t="s">
        <v>970</v>
      </c>
      <c r="E6" s="91" t="s">
        <v>931</v>
      </c>
      <c r="F6" s="102" t="s">
        <v>961</v>
      </c>
      <c r="G6" s="91">
        <v>3</v>
      </c>
      <c r="H6" s="92">
        <f>LOOKUP(G6,'Points '!A:A,'Points '!B:B)</f>
        <v>26</v>
      </c>
      <c r="I6" s="92"/>
      <c r="J6" s="92"/>
      <c r="K6" s="92"/>
      <c r="L6" s="92"/>
      <c r="M6" s="92"/>
      <c r="N6" s="92"/>
      <c r="O6" s="92">
        <f t="shared" si="0"/>
        <v>26</v>
      </c>
      <c r="P6" s="93"/>
    </row>
    <row r="7" spans="1:16" s="13" customFormat="1">
      <c r="A7" s="102" t="s">
        <v>967</v>
      </c>
      <c r="B7" s="102" t="s">
        <v>683</v>
      </c>
      <c r="C7" s="90"/>
      <c r="D7" s="102" t="s">
        <v>970</v>
      </c>
      <c r="E7" s="91" t="s">
        <v>931</v>
      </c>
      <c r="F7" s="102" t="s">
        <v>960</v>
      </c>
      <c r="G7" s="91">
        <v>4</v>
      </c>
      <c r="H7" s="92">
        <f>LOOKUP(G7,'Points '!A:A,'Points '!B:B)</f>
        <v>24</v>
      </c>
      <c r="I7" s="92"/>
      <c r="J7" s="92"/>
      <c r="K7" s="92"/>
      <c r="L7" s="92"/>
      <c r="M7" s="92"/>
      <c r="N7" s="92"/>
      <c r="O7" s="92">
        <f t="shared" si="0"/>
        <v>24</v>
      </c>
      <c r="P7" s="93"/>
    </row>
    <row r="8" spans="1:16" s="13" customFormat="1" ht="14.4" customHeight="1">
      <c r="A8" s="102" t="s">
        <v>900</v>
      </c>
      <c r="B8" s="102" t="s">
        <v>707</v>
      </c>
      <c r="C8" s="90"/>
      <c r="D8" s="102" t="s">
        <v>962</v>
      </c>
      <c r="E8" s="91" t="s">
        <v>931</v>
      </c>
      <c r="F8" s="102" t="s">
        <v>960</v>
      </c>
      <c r="G8" s="91">
        <v>5</v>
      </c>
      <c r="H8" s="92">
        <f>LOOKUP(G8,'Points '!A:A,'Points '!B:B)</f>
        <v>22</v>
      </c>
      <c r="I8" s="92"/>
      <c r="J8" s="92"/>
      <c r="K8" s="92"/>
      <c r="L8" s="92"/>
      <c r="M8" s="92"/>
      <c r="N8" s="92"/>
      <c r="O8" s="92">
        <f t="shared" si="0"/>
        <v>22</v>
      </c>
      <c r="P8" s="93"/>
    </row>
    <row r="9" spans="1:16" s="13" customFormat="1" ht="14.4" customHeight="1">
      <c r="A9" s="102" t="s">
        <v>968</v>
      </c>
      <c r="B9" s="102" t="s">
        <v>610</v>
      </c>
      <c r="C9" s="90"/>
      <c r="D9" s="102" t="s">
        <v>962</v>
      </c>
      <c r="E9" s="91" t="s">
        <v>931</v>
      </c>
      <c r="F9" s="102" t="s">
        <v>961</v>
      </c>
      <c r="G9" s="91">
        <v>6</v>
      </c>
      <c r="H9" s="92">
        <f>LOOKUP(G9,'Points '!A:A,'Points '!B:B)</f>
        <v>20</v>
      </c>
      <c r="I9" s="92"/>
      <c r="J9" s="92"/>
      <c r="K9" s="92"/>
      <c r="L9" s="92"/>
      <c r="M9" s="92"/>
      <c r="N9" s="92"/>
      <c r="O9" s="92">
        <f t="shared" si="0"/>
        <v>20</v>
      </c>
      <c r="P9" s="93"/>
    </row>
    <row r="10" spans="1:16" s="13" customFormat="1" ht="14.4" customHeight="1">
      <c r="A10" s="102" t="s">
        <v>154</v>
      </c>
      <c r="B10" s="102" t="s">
        <v>969</v>
      </c>
      <c r="C10" s="94"/>
      <c r="D10" s="102" t="s">
        <v>970</v>
      </c>
      <c r="E10" s="103" t="s">
        <v>931</v>
      </c>
      <c r="F10" s="102" t="s">
        <v>960</v>
      </c>
      <c r="G10" s="92">
        <v>7</v>
      </c>
      <c r="H10" s="92">
        <f>LOOKUP(G10,'Points '!A:A,'Points '!B:B)</f>
        <v>19</v>
      </c>
      <c r="I10" s="92"/>
      <c r="J10" s="92"/>
      <c r="K10" s="92"/>
      <c r="L10" s="92"/>
      <c r="M10" s="92"/>
      <c r="N10" s="93"/>
      <c r="O10" s="92">
        <f t="shared" si="0"/>
        <v>19</v>
      </c>
      <c r="P10" s="93"/>
    </row>
  </sheetData>
  <autoFilter ref="A2:N4">
    <filterColumn colId="6" showButton="0"/>
    <filterColumn colId="8" showButton="0"/>
    <filterColumn colId="10" showButton="0"/>
    <sortState ref="A5:N7">
      <sortCondition descending="1" ref="M2:M3"/>
    </sortState>
  </autoFilter>
  <mergeCells count="13">
    <mergeCell ref="C1:O1"/>
    <mergeCell ref="G2:H2"/>
    <mergeCell ref="I2:J2"/>
    <mergeCell ref="A2:A3"/>
    <mergeCell ref="B2:B3"/>
    <mergeCell ref="C2:C3"/>
    <mergeCell ref="P2:P3"/>
    <mergeCell ref="D2:D3"/>
    <mergeCell ref="E2:E3"/>
    <mergeCell ref="F2:F3"/>
    <mergeCell ref="M2:N2"/>
    <mergeCell ref="O2:O3"/>
    <mergeCell ref="K2:L2"/>
  </mergeCells>
  <pageMargins left="0.74803149606299213" right="0.74803149606299213" top="0.98425196850393704" bottom="0.98425196850393704" header="0.51181102362204722" footer="0.51181102362204722"/>
  <pageSetup paperSize="9" scale="63" orientation="landscape" horizontalDpi="4294967292" verticalDpi="4294967292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39997558519241921"/>
    <pageSetUpPr fitToPage="1"/>
  </sheetPr>
  <dimension ref="A1:P19"/>
  <sheetViews>
    <sheetView zoomScale="85" zoomScaleNormal="85" workbookViewId="0">
      <selection activeCell="G22" sqref="G22"/>
    </sheetView>
  </sheetViews>
  <sheetFormatPr baseColWidth="10" defaultRowHeight="14.4"/>
  <cols>
    <col min="1" max="1" width="15.44140625" style="10" bestFit="1" customWidth="1"/>
    <col min="2" max="2" width="14.109375" bestFit="1" customWidth="1"/>
    <col min="3" max="3" width="23.33203125" bestFit="1" customWidth="1"/>
    <col min="4" max="4" width="28.6640625" bestFit="1" customWidth="1"/>
    <col min="5" max="5" width="10.44140625" bestFit="1" customWidth="1"/>
    <col min="6" max="6" width="16.109375" bestFit="1" customWidth="1"/>
    <col min="7" max="7" width="8.5546875" customWidth="1"/>
    <col min="8" max="8" width="9.44140625" bestFit="1" customWidth="1"/>
    <col min="9" max="9" width="8.44140625" customWidth="1"/>
    <col min="10" max="10" width="9.5546875" customWidth="1"/>
    <col min="11" max="11" width="6.21875" bestFit="1" customWidth="1"/>
    <col min="12" max="12" width="6.44140625" customWidth="1"/>
    <col min="13" max="13" width="6.21875" bestFit="1" customWidth="1"/>
    <col min="14" max="14" width="10.33203125" customWidth="1"/>
    <col min="16" max="16" width="12.109375" bestFit="1" customWidth="1"/>
  </cols>
  <sheetData>
    <row r="1" spans="1:16" ht="101.4" customHeight="1" thickBot="1">
      <c r="A1" s="141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</row>
    <row r="2" spans="1:16" ht="30.6" customHeight="1" thickBot="1">
      <c r="A2" s="126" t="s">
        <v>542</v>
      </c>
      <c r="B2" s="128" t="s">
        <v>543</v>
      </c>
      <c r="C2" s="130" t="s">
        <v>867</v>
      </c>
      <c r="D2" s="128" t="s">
        <v>544</v>
      </c>
      <c r="E2" s="130" t="s">
        <v>545</v>
      </c>
      <c r="F2" s="128" t="s">
        <v>546</v>
      </c>
      <c r="G2" s="132" t="s">
        <v>869</v>
      </c>
      <c r="H2" s="133"/>
      <c r="I2" s="134" t="s">
        <v>870</v>
      </c>
      <c r="J2" s="135"/>
      <c r="K2" s="132" t="s">
        <v>944</v>
      </c>
      <c r="L2" s="133"/>
      <c r="M2" s="137" t="s">
        <v>949</v>
      </c>
      <c r="N2" s="138"/>
      <c r="O2" s="139" t="s">
        <v>865</v>
      </c>
      <c r="P2" s="124" t="s">
        <v>941</v>
      </c>
    </row>
    <row r="3" spans="1:16">
      <c r="A3" s="127"/>
      <c r="B3" s="129"/>
      <c r="C3" s="131"/>
      <c r="D3" s="129"/>
      <c r="E3" s="131"/>
      <c r="F3" s="129"/>
      <c r="G3" s="32" t="s">
        <v>866</v>
      </c>
      <c r="H3" s="67" t="s">
        <v>878</v>
      </c>
      <c r="I3" s="32" t="s">
        <v>866</v>
      </c>
      <c r="J3" s="67" t="s">
        <v>878</v>
      </c>
      <c r="K3" s="32" t="s">
        <v>866</v>
      </c>
      <c r="L3" s="67" t="s">
        <v>878</v>
      </c>
      <c r="M3" s="32" t="s">
        <v>866</v>
      </c>
      <c r="N3" s="88" t="s">
        <v>878</v>
      </c>
      <c r="O3" s="140"/>
      <c r="P3" s="125"/>
    </row>
    <row r="4" spans="1:16">
      <c r="A4" s="89" t="s">
        <v>89</v>
      </c>
      <c r="B4" s="89" t="s">
        <v>739</v>
      </c>
      <c r="C4" s="90"/>
      <c r="D4" s="89" t="s">
        <v>962</v>
      </c>
      <c r="E4" s="91" t="s">
        <v>931</v>
      </c>
      <c r="F4" s="90" t="s">
        <v>933</v>
      </c>
      <c r="G4" s="91">
        <v>1</v>
      </c>
      <c r="H4" s="92">
        <f>LOOKUP(G4,'Points '!A:A,'Points '!B:B)</f>
        <v>30</v>
      </c>
      <c r="I4" s="92"/>
      <c r="J4" s="92"/>
      <c r="K4" s="92"/>
      <c r="L4" s="92"/>
      <c r="M4" s="92"/>
      <c r="N4" s="92"/>
      <c r="O4" s="92">
        <f t="shared" ref="O4:O19" si="0">H4+J4+L4+N4</f>
        <v>30</v>
      </c>
      <c r="P4" s="93"/>
    </row>
    <row r="5" spans="1:16">
      <c r="A5" s="89" t="s">
        <v>903</v>
      </c>
      <c r="B5" s="89" t="s">
        <v>676</v>
      </c>
      <c r="C5" s="90"/>
      <c r="D5" s="89" t="s">
        <v>962</v>
      </c>
      <c r="E5" s="91" t="s">
        <v>931</v>
      </c>
      <c r="F5" s="90" t="s">
        <v>933</v>
      </c>
      <c r="G5" s="91">
        <v>2</v>
      </c>
      <c r="H5" s="92">
        <f>LOOKUP(G5,'Points '!A:A,'Points '!B:B)</f>
        <v>28</v>
      </c>
      <c r="I5" s="92"/>
      <c r="J5" s="92"/>
      <c r="K5" s="92"/>
      <c r="L5" s="92"/>
      <c r="M5" s="92"/>
      <c r="N5" s="92"/>
      <c r="O5" s="92">
        <f t="shared" si="0"/>
        <v>28</v>
      </c>
      <c r="P5" s="93"/>
    </row>
    <row r="6" spans="1:16">
      <c r="A6" s="89" t="s">
        <v>210</v>
      </c>
      <c r="B6" s="89" t="s">
        <v>765</v>
      </c>
      <c r="C6" s="94"/>
      <c r="D6" s="89" t="s">
        <v>962</v>
      </c>
      <c r="E6" s="92" t="s">
        <v>931</v>
      </c>
      <c r="F6" s="104" t="s">
        <v>933</v>
      </c>
      <c r="G6" s="92">
        <v>3</v>
      </c>
      <c r="H6" s="92">
        <f>LOOKUP(G6,'Points '!A:A,'Points '!B:B)</f>
        <v>26</v>
      </c>
      <c r="I6" s="92"/>
      <c r="J6" s="92"/>
      <c r="K6" s="92"/>
      <c r="L6" s="92"/>
      <c r="M6" s="92"/>
      <c r="N6" s="92"/>
      <c r="O6" s="92">
        <f t="shared" si="0"/>
        <v>26</v>
      </c>
      <c r="P6" s="93"/>
    </row>
    <row r="7" spans="1:16">
      <c r="A7" s="89" t="s">
        <v>521</v>
      </c>
      <c r="B7" s="89" t="s">
        <v>975</v>
      </c>
      <c r="C7" s="90"/>
      <c r="D7" s="89" t="s">
        <v>964</v>
      </c>
      <c r="E7" s="91" t="s">
        <v>931</v>
      </c>
      <c r="F7" s="90" t="s">
        <v>933</v>
      </c>
      <c r="G7" s="91">
        <v>4</v>
      </c>
      <c r="H7" s="92">
        <f>LOOKUP(G7,'Points '!A:A,'Points '!B:B)</f>
        <v>24</v>
      </c>
      <c r="I7" s="92"/>
      <c r="J7" s="92"/>
      <c r="K7" s="92"/>
      <c r="L7" s="92"/>
      <c r="M7" s="92"/>
      <c r="N7" s="92"/>
      <c r="O7" s="92">
        <f t="shared" si="0"/>
        <v>24</v>
      </c>
      <c r="P7" s="93"/>
    </row>
    <row r="8" spans="1:16">
      <c r="A8" s="89" t="s">
        <v>971</v>
      </c>
      <c r="B8" s="89" t="s">
        <v>976</v>
      </c>
      <c r="C8" s="90"/>
      <c r="D8" s="89" t="s">
        <v>963</v>
      </c>
      <c r="E8" s="91" t="s">
        <v>931</v>
      </c>
      <c r="F8" s="90" t="s">
        <v>933</v>
      </c>
      <c r="G8" s="91">
        <v>5</v>
      </c>
      <c r="H8" s="92">
        <f>LOOKUP(G8,'Points '!A:A,'Points '!B:B)</f>
        <v>22</v>
      </c>
      <c r="I8" s="92"/>
      <c r="J8" s="92"/>
      <c r="K8" s="92"/>
      <c r="L8" s="92"/>
      <c r="M8" s="92"/>
      <c r="N8" s="92"/>
      <c r="O8" s="92">
        <f t="shared" si="0"/>
        <v>22</v>
      </c>
      <c r="P8" s="93"/>
    </row>
    <row r="9" spans="1:16">
      <c r="A9" s="89" t="s">
        <v>972</v>
      </c>
      <c r="B9" s="89" t="s">
        <v>725</v>
      </c>
      <c r="C9" s="90"/>
      <c r="D9" s="89" t="s">
        <v>963</v>
      </c>
      <c r="E9" s="91" t="s">
        <v>931</v>
      </c>
      <c r="F9" s="90" t="s">
        <v>933</v>
      </c>
      <c r="G9" s="91">
        <v>6</v>
      </c>
      <c r="H9" s="92">
        <f>LOOKUP(G9,'Points '!A:A,'Points '!B:B)</f>
        <v>20</v>
      </c>
      <c r="I9" s="92"/>
      <c r="J9" s="92"/>
      <c r="K9" s="92"/>
      <c r="L9" s="92"/>
      <c r="M9" s="92"/>
      <c r="N9" s="92"/>
      <c r="O9" s="92">
        <f t="shared" si="0"/>
        <v>20</v>
      </c>
      <c r="P9" s="93"/>
    </row>
    <row r="10" spans="1:16">
      <c r="A10" s="89" t="s">
        <v>891</v>
      </c>
      <c r="B10" s="89" t="s">
        <v>977</v>
      </c>
      <c r="C10" s="90"/>
      <c r="D10" s="89" t="s">
        <v>982</v>
      </c>
      <c r="E10" s="91" t="s">
        <v>931</v>
      </c>
      <c r="F10" s="90" t="s">
        <v>933</v>
      </c>
      <c r="G10" s="91">
        <v>7</v>
      </c>
      <c r="H10" s="92">
        <f>LOOKUP(G10,'Points '!A:A,'Points '!B:B)</f>
        <v>19</v>
      </c>
      <c r="I10" s="92"/>
      <c r="J10" s="92"/>
      <c r="K10" s="92"/>
      <c r="L10" s="92"/>
      <c r="M10" s="92"/>
      <c r="N10" s="92"/>
      <c r="O10" s="92">
        <f t="shared" si="0"/>
        <v>19</v>
      </c>
      <c r="P10" s="93"/>
    </row>
    <row r="11" spans="1:16">
      <c r="A11" s="89" t="s">
        <v>760</v>
      </c>
      <c r="B11" s="89" t="s">
        <v>761</v>
      </c>
      <c r="C11" s="90"/>
      <c r="D11" s="89" t="s">
        <v>983</v>
      </c>
      <c r="E11" s="91" t="s">
        <v>931</v>
      </c>
      <c r="F11" s="90" t="s">
        <v>933</v>
      </c>
      <c r="G11" s="91">
        <v>8</v>
      </c>
      <c r="H11" s="92">
        <f>LOOKUP(G11,'Points '!A:A,'Points '!B:B)</f>
        <v>18</v>
      </c>
      <c r="I11" s="92"/>
      <c r="J11" s="92"/>
      <c r="K11" s="92"/>
      <c r="L11" s="92"/>
      <c r="M11" s="92"/>
      <c r="N11" s="92"/>
      <c r="O11" s="92">
        <f t="shared" si="0"/>
        <v>18</v>
      </c>
      <c r="P11" s="93"/>
    </row>
    <row r="12" spans="1:16">
      <c r="A12" s="89" t="s">
        <v>887</v>
      </c>
      <c r="B12" s="89" t="s">
        <v>886</v>
      </c>
      <c r="C12" s="95"/>
      <c r="D12" s="89" t="s">
        <v>963</v>
      </c>
      <c r="E12" s="106" t="s">
        <v>931</v>
      </c>
      <c r="F12" s="90" t="s">
        <v>933</v>
      </c>
      <c r="G12" s="97">
        <v>9</v>
      </c>
      <c r="H12" s="92">
        <f>LOOKUP(G12,'Points '!A:A,'Points '!B:B)</f>
        <v>17</v>
      </c>
      <c r="I12" s="95"/>
      <c r="J12" s="95"/>
      <c r="K12" s="95"/>
      <c r="L12" s="95"/>
      <c r="M12" s="95"/>
      <c r="N12" s="95"/>
      <c r="O12" s="92">
        <f t="shared" si="0"/>
        <v>17</v>
      </c>
      <c r="P12" s="95"/>
    </row>
    <row r="13" spans="1:16">
      <c r="A13" s="89" t="s">
        <v>520</v>
      </c>
      <c r="B13" s="89" t="s">
        <v>774</v>
      </c>
      <c r="C13" s="95"/>
      <c r="D13" s="89" t="s">
        <v>963</v>
      </c>
      <c r="E13" s="106" t="s">
        <v>931</v>
      </c>
      <c r="F13" s="90" t="s">
        <v>933</v>
      </c>
      <c r="G13" s="97">
        <v>10</v>
      </c>
      <c r="H13" s="92">
        <f>LOOKUP(G13,'Points '!A:A,'Points '!B:B)</f>
        <v>16</v>
      </c>
      <c r="I13" s="95"/>
      <c r="J13" s="95"/>
      <c r="K13" s="95"/>
      <c r="L13" s="95"/>
      <c r="M13" s="95"/>
      <c r="N13" s="95"/>
      <c r="O13" s="92">
        <f t="shared" si="0"/>
        <v>16</v>
      </c>
      <c r="P13" s="95"/>
    </row>
    <row r="14" spans="1:16">
      <c r="A14" s="89" t="s">
        <v>758</v>
      </c>
      <c r="B14" s="89" t="s">
        <v>691</v>
      </c>
      <c r="C14" s="95"/>
      <c r="D14" s="89" t="s">
        <v>983</v>
      </c>
      <c r="E14" s="106" t="s">
        <v>931</v>
      </c>
      <c r="F14" s="90" t="s">
        <v>933</v>
      </c>
      <c r="G14" s="97">
        <v>11</v>
      </c>
      <c r="H14" s="92">
        <f>LOOKUP(G14,'Points '!A:A,'Points '!B:B)</f>
        <v>15</v>
      </c>
      <c r="I14" s="95"/>
      <c r="J14" s="95"/>
      <c r="K14" s="95"/>
      <c r="L14" s="95"/>
      <c r="M14" s="95"/>
      <c r="N14" s="95"/>
      <c r="O14" s="92">
        <f t="shared" si="0"/>
        <v>15</v>
      </c>
      <c r="P14" s="95"/>
    </row>
    <row r="15" spans="1:16">
      <c r="A15" s="89" t="s">
        <v>973</v>
      </c>
      <c r="B15" s="89" t="s">
        <v>669</v>
      </c>
      <c r="C15" s="95"/>
      <c r="D15" s="89" t="s">
        <v>963</v>
      </c>
      <c r="E15" s="106" t="s">
        <v>931</v>
      </c>
      <c r="F15" s="90" t="s">
        <v>933</v>
      </c>
      <c r="G15" s="97">
        <v>12</v>
      </c>
      <c r="H15" s="92">
        <f>LOOKUP(G15,'Points '!A:A,'Points '!B:B)</f>
        <v>14</v>
      </c>
      <c r="I15" s="95"/>
      <c r="J15" s="95"/>
      <c r="K15" s="95"/>
      <c r="L15" s="95"/>
      <c r="M15" s="95"/>
      <c r="N15" s="95"/>
      <c r="O15" s="92">
        <f t="shared" si="0"/>
        <v>14</v>
      </c>
      <c r="P15" s="95"/>
    </row>
    <row r="16" spans="1:16">
      <c r="A16" s="89" t="s">
        <v>885</v>
      </c>
      <c r="B16" s="89" t="s">
        <v>978</v>
      </c>
      <c r="C16" s="95"/>
      <c r="D16" s="89" t="s">
        <v>963</v>
      </c>
      <c r="E16" s="106" t="s">
        <v>931</v>
      </c>
      <c r="F16" s="90" t="s">
        <v>933</v>
      </c>
      <c r="G16" s="97">
        <v>13</v>
      </c>
      <c r="H16" s="92">
        <f>LOOKUP(G16,'Points '!A:A,'Points '!B:B)</f>
        <v>13</v>
      </c>
      <c r="I16" s="95"/>
      <c r="J16" s="95"/>
      <c r="K16" s="95"/>
      <c r="L16" s="95"/>
      <c r="M16" s="95"/>
      <c r="N16" s="95"/>
      <c r="O16" s="92">
        <f t="shared" si="0"/>
        <v>13</v>
      </c>
      <c r="P16" s="95"/>
    </row>
    <row r="17" spans="1:16">
      <c r="A17" s="89" t="s">
        <v>953</v>
      </c>
      <c r="B17" s="89" t="s">
        <v>979</v>
      </c>
      <c r="C17" s="95"/>
      <c r="D17" s="89" t="s">
        <v>963</v>
      </c>
      <c r="E17" s="106" t="s">
        <v>931</v>
      </c>
      <c r="F17" s="90" t="s">
        <v>933</v>
      </c>
      <c r="G17" s="97">
        <v>14</v>
      </c>
      <c r="H17" s="92">
        <f>LOOKUP(G17,'Points '!A:A,'Points '!B:B)</f>
        <v>12</v>
      </c>
      <c r="I17" s="95"/>
      <c r="J17" s="95"/>
      <c r="K17" s="95"/>
      <c r="L17" s="95"/>
      <c r="M17" s="95"/>
      <c r="N17" s="95"/>
      <c r="O17" s="92">
        <f t="shared" si="0"/>
        <v>12</v>
      </c>
      <c r="P17" s="95"/>
    </row>
    <row r="18" spans="1:16">
      <c r="A18" s="89" t="s">
        <v>520</v>
      </c>
      <c r="B18" s="89" t="s">
        <v>980</v>
      </c>
      <c r="C18" s="95"/>
      <c r="D18" s="89" t="s">
        <v>963</v>
      </c>
      <c r="E18" s="106" t="s">
        <v>931</v>
      </c>
      <c r="F18" s="90" t="s">
        <v>933</v>
      </c>
      <c r="G18" s="97">
        <v>15</v>
      </c>
      <c r="H18" s="92">
        <f>LOOKUP(G18,'Points '!A:A,'Points '!B:B)</f>
        <v>11</v>
      </c>
      <c r="I18" s="95"/>
      <c r="J18" s="95"/>
      <c r="K18" s="95"/>
      <c r="L18" s="95"/>
      <c r="M18" s="95"/>
      <c r="N18" s="95"/>
      <c r="O18" s="92">
        <f t="shared" si="0"/>
        <v>11</v>
      </c>
      <c r="P18" s="95"/>
    </row>
    <row r="19" spans="1:16">
      <c r="A19" s="89" t="s">
        <v>974</v>
      </c>
      <c r="B19" s="89" t="s">
        <v>981</v>
      </c>
      <c r="C19" s="95"/>
      <c r="D19" s="89" t="s">
        <v>963</v>
      </c>
      <c r="E19" s="106" t="s">
        <v>931</v>
      </c>
      <c r="F19" s="90" t="s">
        <v>933</v>
      </c>
      <c r="G19" s="97">
        <v>16</v>
      </c>
      <c r="H19" s="92">
        <f>LOOKUP(G19,'Points '!A:A,'Points '!B:B)</f>
        <v>10</v>
      </c>
      <c r="I19" s="95"/>
      <c r="J19" s="95"/>
      <c r="K19" s="95"/>
      <c r="L19" s="95"/>
      <c r="M19" s="95"/>
      <c r="N19" s="95"/>
      <c r="O19" s="92">
        <f t="shared" si="0"/>
        <v>10</v>
      </c>
      <c r="P19" s="95"/>
    </row>
  </sheetData>
  <autoFilter ref="A2:P3">
    <filterColumn colId="6" showButton="0"/>
    <filterColumn colId="8" showButton="0"/>
    <filterColumn colId="10" showButton="0"/>
    <filterColumn colId="12" showButton="0"/>
    <sortState ref="A5:P11">
      <sortCondition descending="1" ref="O2:O3"/>
    </sortState>
  </autoFilter>
  <mergeCells count="14">
    <mergeCell ref="P2:P3"/>
    <mergeCell ref="F2:F3"/>
    <mergeCell ref="A1:B1"/>
    <mergeCell ref="A2:A3"/>
    <mergeCell ref="B2:B3"/>
    <mergeCell ref="C2:C3"/>
    <mergeCell ref="D2:D3"/>
    <mergeCell ref="E2:E3"/>
    <mergeCell ref="C1:O1"/>
    <mergeCell ref="O2:O3"/>
    <mergeCell ref="G2:H2"/>
    <mergeCell ref="I2:J2"/>
    <mergeCell ref="K2:L2"/>
    <mergeCell ref="M2:N2"/>
  </mergeCells>
  <pageMargins left="0.74803149606299213" right="0.74803149606299213" top="0.98425196850393704" bottom="0.98425196850393704" header="0.51181102362204722" footer="0.51181102362204722"/>
  <pageSetup paperSize="9" scale="66" orientation="landscape" horizontalDpi="4294967292" verticalDpi="4294967292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Licences220316!$A$2:$A$3488</xm:f>
          </x14:formula1>
          <xm:sqref>#REF!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39997558519241921"/>
    <pageSetUpPr fitToPage="1"/>
  </sheetPr>
  <dimension ref="A1:P24"/>
  <sheetViews>
    <sheetView zoomScale="85" zoomScaleNormal="85" workbookViewId="0">
      <selection activeCell="D24" sqref="D24"/>
    </sheetView>
  </sheetViews>
  <sheetFormatPr baseColWidth="10" defaultRowHeight="14.4"/>
  <cols>
    <col min="1" max="1" width="16.88671875" style="61" bestFit="1" customWidth="1"/>
    <col min="2" max="2" width="14.21875" customWidth="1"/>
    <col min="3" max="3" width="23.33203125" bestFit="1" customWidth="1"/>
    <col min="4" max="4" width="23.88671875" bestFit="1" customWidth="1"/>
    <col min="5" max="5" width="10.44140625" bestFit="1" customWidth="1"/>
    <col min="6" max="6" width="16.109375" bestFit="1" customWidth="1"/>
    <col min="7" max="7" width="8.5546875" customWidth="1"/>
    <col min="8" max="8" width="9.44140625" bestFit="1" customWidth="1"/>
    <col min="9" max="9" width="8.44140625" customWidth="1"/>
    <col min="10" max="10" width="9.5546875" customWidth="1"/>
    <col min="11" max="11" width="6.21875" bestFit="1" customWidth="1"/>
    <col min="12" max="12" width="6.44140625" customWidth="1"/>
    <col min="13" max="13" width="6.21875" bestFit="1" customWidth="1"/>
    <col min="14" max="14" width="10.33203125" customWidth="1"/>
    <col min="16" max="16" width="12.109375" bestFit="1" customWidth="1"/>
  </cols>
  <sheetData>
    <row r="1" spans="1:16" ht="101.4" customHeight="1" thickBot="1">
      <c r="A1" s="141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</row>
    <row r="2" spans="1:16" ht="30.6" customHeight="1" thickBot="1">
      <c r="A2" s="126" t="s">
        <v>542</v>
      </c>
      <c r="B2" s="128" t="s">
        <v>543</v>
      </c>
      <c r="C2" s="130" t="s">
        <v>867</v>
      </c>
      <c r="D2" s="128" t="s">
        <v>544</v>
      </c>
      <c r="E2" s="130" t="s">
        <v>545</v>
      </c>
      <c r="F2" s="128" t="s">
        <v>546</v>
      </c>
      <c r="G2" s="132" t="s">
        <v>869</v>
      </c>
      <c r="H2" s="133"/>
      <c r="I2" s="134" t="s">
        <v>870</v>
      </c>
      <c r="J2" s="135"/>
      <c r="K2" s="132" t="s">
        <v>944</v>
      </c>
      <c r="L2" s="133"/>
      <c r="M2" s="142" t="s">
        <v>949</v>
      </c>
      <c r="N2" s="135"/>
      <c r="O2" s="139" t="s">
        <v>865</v>
      </c>
      <c r="P2" s="128" t="s">
        <v>941</v>
      </c>
    </row>
    <row r="3" spans="1:16">
      <c r="A3" s="127"/>
      <c r="B3" s="129"/>
      <c r="C3" s="131"/>
      <c r="D3" s="129"/>
      <c r="E3" s="131"/>
      <c r="F3" s="129"/>
      <c r="G3" s="32" t="s">
        <v>866</v>
      </c>
      <c r="H3" s="67" t="s">
        <v>878</v>
      </c>
      <c r="I3" s="32" t="s">
        <v>866</v>
      </c>
      <c r="J3" s="67" t="s">
        <v>878</v>
      </c>
      <c r="K3" s="32" t="s">
        <v>866</v>
      </c>
      <c r="L3" s="67" t="s">
        <v>878</v>
      </c>
      <c r="M3" s="67" t="s">
        <v>866</v>
      </c>
      <c r="N3" s="67" t="s">
        <v>878</v>
      </c>
      <c r="O3" s="140"/>
      <c r="P3" s="129"/>
    </row>
    <row r="4" spans="1:16" s="13" customFormat="1">
      <c r="A4" s="109" t="s">
        <v>750</v>
      </c>
      <c r="B4" s="109" t="s">
        <v>911</v>
      </c>
      <c r="C4" s="90"/>
      <c r="D4" s="109" t="s">
        <v>962</v>
      </c>
      <c r="E4" s="91" t="s">
        <v>932</v>
      </c>
      <c r="F4" s="90" t="s">
        <v>933</v>
      </c>
      <c r="G4" s="91">
        <v>1</v>
      </c>
      <c r="H4" s="92">
        <f>LOOKUP(G4,'Points '!A:A,'Points '!B:B)</f>
        <v>30</v>
      </c>
      <c r="I4" s="92"/>
      <c r="J4" s="92"/>
      <c r="K4" s="92"/>
      <c r="L4" s="92"/>
      <c r="M4" s="92"/>
      <c r="N4" s="92"/>
      <c r="O4" s="92">
        <f t="shared" ref="O4:O24" si="0">H4+J4+L4+N4</f>
        <v>30</v>
      </c>
      <c r="P4" s="93"/>
    </row>
    <row r="5" spans="1:16" s="13" customFormat="1">
      <c r="A5" s="109" t="s">
        <v>531</v>
      </c>
      <c r="B5" s="109" t="s">
        <v>927</v>
      </c>
      <c r="C5" s="90"/>
      <c r="D5" s="109" t="s">
        <v>970</v>
      </c>
      <c r="E5" s="91" t="s">
        <v>932</v>
      </c>
      <c r="F5" s="90" t="s">
        <v>933</v>
      </c>
      <c r="G5" s="91">
        <v>2</v>
      </c>
      <c r="H5" s="92">
        <f>LOOKUP(G$4:G$18,'Points '!A:A,'Points '!B:B)</f>
        <v>28</v>
      </c>
      <c r="I5" s="92"/>
      <c r="J5" s="92"/>
      <c r="K5" s="92"/>
      <c r="L5" s="92"/>
      <c r="M5" s="92"/>
      <c r="N5" s="92"/>
      <c r="O5" s="92">
        <f t="shared" si="0"/>
        <v>28</v>
      </c>
      <c r="P5" s="93"/>
    </row>
    <row r="6" spans="1:16" s="13" customFormat="1">
      <c r="A6" s="109" t="s">
        <v>882</v>
      </c>
      <c r="B6" s="109" t="s">
        <v>991</v>
      </c>
      <c r="C6" s="90"/>
      <c r="D6" s="109" t="s">
        <v>982</v>
      </c>
      <c r="E6" s="91" t="s">
        <v>932</v>
      </c>
      <c r="F6" s="90" t="s">
        <v>933</v>
      </c>
      <c r="G6" s="91">
        <v>3</v>
      </c>
      <c r="H6" s="92">
        <f>LOOKUP(G6,'Points '!A:A,'Points '!B:B)</f>
        <v>26</v>
      </c>
      <c r="I6" s="92"/>
      <c r="J6" s="92"/>
      <c r="K6" s="92"/>
      <c r="L6" s="92"/>
      <c r="M6" s="92"/>
      <c r="N6" s="92"/>
      <c r="O6" s="92">
        <f t="shared" si="0"/>
        <v>26</v>
      </c>
      <c r="P6" s="93"/>
    </row>
    <row r="7" spans="1:16" s="13" customFormat="1">
      <c r="A7" s="109" t="s">
        <v>899</v>
      </c>
      <c r="B7" s="109" t="s">
        <v>898</v>
      </c>
      <c r="C7" s="90"/>
      <c r="D7" s="109" t="s">
        <v>962</v>
      </c>
      <c r="E7" s="91" t="s">
        <v>932</v>
      </c>
      <c r="F7" s="90" t="s">
        <v>933</v>
      </c>
      <c r="G7" s="91">
        <v>4</v>
      </c>
      <c r="H7" s="92">
        <f>LOOKUP(G$4:G$18,'Points '!A:A,'Points '!B:B)</f>
        <v>24</v>
      </c>
      <c r="I7" s="92"/>
      <c r="J7" s="92"/>
      <c r="K7" s="92"/>
      <c r="L7" s="92"/>
      <c r="M7" s="92"/>
      <c r="N7" s="92"/>
      <c r="O7" s="92">
        <f t="shared" si="0"/>
        <v>24</v>
      </c>
      <c r="P7" s="93"/>
    </row>
    <row r="8" spans="1:16" s="13" customFormat="1">
      <c r="A8" s="109" t="s">
        <v>919</v>
      </c>
      <c r="B8" s="109" t="s">
        <v>918</v>
      </c>
      <c r="C8" s="90"/>
      <c r="D8" s="109" t="s">
        <v>983</v>
      </c>
      <c r="E8" s="91" t="s">
        <v>932</v>
      </c>
      <c r="F8" s="90" t="s">
        <v>933</v>
      </c>
      <c r="G8" s="91">
        <v>5</v>
      </c>
      <c r="H8" s="92">
        <f>LOOKUP(G8,'Points '!A:A,'Points '!B:B)</f>
        <v>22</v>
      </c>
      <c r="I8" s="92"/>
      <c r="J8" s="92"/>
      <c r="K8" s="92"/>
      <c r="L8" s="92"/>
      <c r="M8" s="92"/>
      <c r="N8" s="92"/>
      <c r="O8" s="92">
        <f t="shared" si="0"/>
        <v>22</v>
      </c>
      <c r="P8" s="93"/>
    </row>
    <row r="9" spans="1:16" s="13" customFormat="1">
      <c r="A9" s="109" t="s">
        <v>984</v>
      </c>
      <c r="B9" s="109" t="s">
        <v>992</v>
      </c>
      <c r="C9" s="90"/>
      <c r="D9" s="109" t="s">
        <v>983</v>
      </c>
      <c r="E9" s="91" t="s">
        <v>932</v>
      </c>
      <c r="F9" s="90" t="s">
        <v>933</v>
      </c>
      <c r="G9" s="91">
        <v>6</v>
      </c>
      <c r="H9" s="92">
        <f>LOOKUP(G9,'Points '!A:A,'Points '!B:B)</f>
        <v>20</v>
      </c>
      <c r="I9" s="92"/>
      <c r="J9" s="92"/>
      <c r="K9" s="92"/>
      <c r="L9" s="92"/>
      <c r="M9" s="92"/>
      <c r="N9" s="92"/>
      <c r="O9" s="92">
        <f t="shared" si="0"/>
        <v>20</v>
      </c>
      <c r="P9" s="93"/>
    </row>
    <row r="10" spans="1:16" s="13" customFormat="1">
      <c r="A10" s="109" t="s">
        <v>985</v>
      </c>
      <c r="B10" s="109" t="s">
        <v>920</v>
      </c>
      <c r="C10" s="90"/>
      <c r="D10" s="109" t="s">
        <v>962</v>
      </c>
      <c r="E10" s="91" t="s">
        <v>932</v>
      </c>
      <c r="F10" s="90" t="s">
        <v>933</v>
      </c>
      <c r="G10" s="91">
        <v>7</v>
      </c>
      <c r="H10" s="92">
        <f>LOOKUP(G10,'Points '!A:A,'Points '!B:B)</f>
        <v>19</v>
      </c>
      <c r="I10" s="92"/>
      <c r="J10" s="92"/>
      <c r="K10" s="92"/>
      <c r="L10" s="92"/>
      <c r="M10" s="92"/>
      <c r="N10" s="92"/>
      <c r="O10" s="92">
        <f t="shared" si="0"/>
        <v>19</v>
      </c>
      <c r="P10" s="93"/>
    </row>
    <row r="11" spans="1:16" s="13" customFormat="1">
      <c r="A11" s="109" t="s">
        <v>986</v>
      </c>
      <c r="B11" s="109" t="s">
        <v>619</v>
      </c>
      <c r="C11" s="90"/>
      <c r="D11" s="109" t="s">
        <v>962</v>
      </c>
      <c r="E11" s="91" t="s">
        <v>932</v>
      </c>
      <c r="F11" s="90" t="s">
        <v>933</v>
      </c>
      <c r="G11" s="91">
        <v>8</v>
      </c>
      <c r="H11" s="92">
        <f>LOOKUP(G11,'Points '!A:A,'Points '!B:B)</f>
        <v>18</v>
      </c>
      <c r="I11" s="92"/>
      <c r="J11" s="92"/>
      <c r="K11" s="92"/>
      <c r="L11" s="92"/>
      <c r="M11" s="92"/>
      <c r="N11" s="92"/>
      <c r="O11" s="92">
        <f t="shared" si="0"/>
        <v>18</v>
      </c>
      <c r="P11" s="93"/>
    </row>
    <row r="12" spans="1:16" s="13" customFormat="1">
      <c r="A12" s="109" t="s">
        <v>956</v>
      </c>
      <c r="B12" s="109" t="s">
        <v>993</v>
      </c>
      <c r="C12" s="90"/>
      <c r="D12" s="109" t="s">
        <v>970</v>
      </c>
      <c r="E12" s="91" t="s">
        <v>932</v>
      </c>
      <c r="F12" s="90" t="s">
        <v>933</v>
      </c>
      <c r="G12" s="91">
        <v>9</v>
      </c>
      <c r="H12" s="92">
        <f>LOOKUP(G12,'Points '!A:A,'Points '!B:B)</f>
        <v>17</v>
      </c>
      <c r="I12" s="92"/>
      <c r="J12" s="92"/>
      <c r="K12" s="92"/>
      <c r="L12" s="92"/>
      <c r="M12" s="92"/>
      <c r="N12" s="92"/>
      <c r="O12" s="92">
        <f t="shared" si="0"/>
        <v>17</v>
      </c>
      <c r="P12" s="93"/>
    </row>
    <row r="13" spans="1:16" s="13" customFormat="1">
      <c r="A13" s="109" t="s">
        <v>987</v>
      </c>
      <c r="B13" s="109" t="s">
        <v>701</v>
      </c>
      <c r="C13" s="90"/>
      <c r="D13" s="109" t="s">
        <v>962</v>
      </c>
      <c r="E13" s="91" t="s">
        <v>932</v>
      </c>
      <c r="F13" s="90" t="s">
        <v>933</v>
      </c>
      <c r="G13" s="91">
        <v>10</v>
      </c>
      <c r="H13" s="92">
        <f>LOOKUP(G$4:G$18,'Points '!A:A,'Points '!B:B)</f>
        <v>16</v>
      </c>
      <c r="I13" s="92"/>
      <c r="J13" s="92"/>
      <c r="K13" s="92"/>
      <c r="L13" s="92"/>
      <c r="M13" s="92"/>
      <c r="N13" s="92"/>
      <c r="O13" s="92">
        <f t="shared" si="0"/>
        <v>16</v>
      </c>
      <c r="P13" s="93"/>
    </row>
    <row r="14" spans="1:16" s="13" customFormat="1">
      <c r="A14" s="109" t="s">
        <v>883</v>
      </c>
      <c r="B14" s="109" t="s">
        <v>884</v>
      </c>
      <c r="C14" s="94"/>
      <c r="D14" s="109" t="s">
        <v>970</v>
      </c>
      <c r="E14" s="92" t="s">
        <v>932</v>
      </c>
      <c r="F14" s="104" t="s">
        <v>933</v>
      </c>
      <c r="G14" s="92">
        <v>11</v>
      </c>
      <c r="H14" s="92">
        <f>LOOKUP(G$4:G$18,'Points '!A:A,'Points '!B:B)</f>
        <v>15</v>
      </c>
      <c r="I14" s="92"/>
      <c r="J14" s="92"/>
      <c r="K14" s="92"/>
      <c r="L14" s="92"/>
      <c r="M14" s="92"/>
      <c r="N14" s="92"/>
      <c r="O14" s="92">
        <f t="shared" si="0"/>
        <v>15</v>
      </c>
      <c r="P14" s="93"/>
    </row>
    <row r="15" spans="1:16" s="13" customFormat="1">
      <c r="A15" s="109" t="s">
        <v>747</v>
      </c>
      <c r="B15" s="109" t="s">
        <v>926</v>
      </c>
      <c r="C15" s="90"/>
      <c r="D15" s="109" t="s">
        <v>962</v>
      </c>
      <c r="E15" s="91" t="s">
        <v>932</v>
      </c>
      <c r="F15" s="90" t="s">
        <v>933</v>
      </c>
      <c r="G15" s="91">
        <v>12</v>
      </c>
      <c r="H15" s="92">
        <f>LOOKUP(G15,'Points '!A:A,'Points '!B:B)</f>
        <v>14</v>
      </c>
      <c r="I15" s="92"/>
      <c r="J15" s="92"/>
      <c r="K15" s="92"/>
      <c r="L15" s="92"/>
      <c r="M15" s="92"/>
      <c r="N15" s="92"/>
      <c r="O15" s="92">
        <f t="shared" si="0"/>
        <v>14</v>
      </c>
      <c r="P15" s="93"/>
    </row>
    <row r="16" spans="1:16" s="13" customFormat="1">
      <c r="A16" s="109" t="s">
        <v>913</v>
      </c>
      <c r="B16" s="109" t="s">
        <v>994</v>
      </c>
      <c r="C16" s="90"/>
      <c r="D16" s="109" t="s">
        <v>970</v>
      </c>
      <c r="E16" s="91" t="s">
        <v>932</v>
      </c>
      <c r="F16" s="90" t="s">
        <v>933</v>
      </c>
      <c r="G16" s="91">
        <v>13</v>
      </c>
      <c r="H16" s="92">
        <f>LOOKUP(G$4:G$18,'Points '!A:A,'Points '!B:B)</f>
        <v>13</v>
      </c>
      <c r="I16" s="92"/>
      <c r="J16" s="92"/>
      <c r="K16" s="92"/>
      <c r="L16" s="92"/>
      <c r="M16" s="92"/>
      <c r="N16" s="92"/>
      <c r="O16" s="92">
        <f t="shared" si="0"/>
        <v>13</v>
      </c>
      <c r="P16" s="95"/>
    </row>
    <row r="17" spans="1:16">
      <c r="A17" s="109" t="s">
        <v>988</v>
      </c>
      <c r="B17" s="109" t="s">
        <v>916</v>
      </c>
      <c r="C17" s="94"/>
      <c r="D17" s="109" t="s">
        <v>982</v>
      </c>
      <c r="E17" s="92" t="s">
        <v>932</v>
      </c>
      <c r="F17" s="104" t="s">
        <v>933</v>
      </c>
      <c r="G17" s="92">
        <v>14</v>
      </c>
      <c r="H17" s="92">
        <f>LOOKUP(G$4:G$18,'Points '!A:A,'Points '!B:B)</f>
        <v>12</v>
      </c>
      <c r="I17" s="92"/>
      <c r="J17" s="92"/>
      <c r="K17" s="92"/>
      <c r="L17" s="92"/>
      <c r="M17" s="92"/>
      <c r="N17" s="92"/>
      <c r="O17" s="92">
        <f t="shared" si="0"/>
        <v>12</v>
      </c>
      <c r="P17" s="93"/>
    </row>
    <row r="18" spans="1:16">
      <c r="A18" s="109" t="s">
        <v>989</v>
      </c>
      <c r="B18" s="109" t="s">
        <v>911</v>
      </c>
      <c r="C18" s="90"/>
      <c r="D18" s="109" t="s">
        <v>997</v>
      </c>
      <c r="E18" s="91" t="s">
        <v>932</v>
      </c>
      <c r="F18" s="90" t="s">
        <v>933</v>
      </c>
      <c r="G18" s="91">
        <v>15</v>
      </c>
      <c r="H18" s="92">
        <f>LOOKUP(G18,'Points '!A:A,'Points '!B:B)</f>
        <v>11</v>
      </c>
      <c r="I18" s="92"/>
      <c r="J18" s="92"/>
      <c r="K18" s="92"/>
      <c r="L18" s="92"/>
      <c r="M18" s="92"/>
      <c r="N18" s="92"/>
      <c r="O18" s="92">
        <f t="shared" si="0"/>
        <v>11</v>
      </c>
      <c r="P18" s="93"/>
    </row>
    <row r="19" spans="1:16">
      <c r="A19" s="109" t="s">
        <v>540</v>
      </c>
      <c r="B19" s="109" t="s">
        <v>723</v>
      </c>
      <c r="C19" s="90"/>
      <c r="D19" s="109" t="s">
        <v>962</v>
      </c>
      <c r="E19" s="91" t="s">
        <v>932</v>
      </c>
      <c r="F19" s="90" t="s">
        <v>933</v>
      </c>
      <c r="G19" s="91">
        <v>16</v>
      </c>
      <c r="H19" s="92">
        <f>LOOKUP(G19,'Points '!A:A,'Points '!B:B)</f>
        <v>10</v>
      </c>
      <c r="I19" s="92"/>
      <c r="J19" s="92"/>
      <c r="K19" s="92"/>
      <c r="L19" s="92"/>
      <c r="M19" s="92"/>
      <c r="N19" s="92"/>
      <c r="O19" s="92">
        <f t="shared" si="0"/>
        <v>10</v>
      </c>
      <c r="P19" s="93"/>
    </row>
    <row r="20" spans="1:16">
      <c r="A20" s="109" t="s">
        <v>896</v>
      </c>
      <c r="B20" s="109" t="s">
        <v>901</v>
      </c>
      <c r="C20" s="95"/>
      <c r="D20" s="109" t="s">
        <v>982</v>
      </c>
      <c r="E20" s="106" t="s">
        <v>932</v>
      </c>
      <c r="F20" s="105" t="s">
        <v>933</v>
      </c>
      <c r="G20" s="97">
        <v>17</v>
      </c>
      <c r="H20" s="92">
        <f>LOOKUP(G20,'Points '!A:A,'Points '!B:B)</f>
        <v>9</v>
      </c>
      <c r="I20" s="95"/>
      <c r="J20" s="95"/>
      <c r="K20" s="95"/>
      <c r="L20" s="95"/>
      <c r="M20" s="95"/>
      <c r="N20" s="95"/>
      <c r="O20" s="92">
        <f t="shared" si="0"/>
        <v>9</v>
      </c>
      <c r="P20" s="95"/>
    </row>
    <row r="21" spans="1:16">
      <c r="A21" s="109" t="s">
        <v>924</v>
      </c>
      <c r="B21" s="109" t="s">
        <v>995</v>
      </c>
      <c r="C21" s="95"/>
      <c r="D21" s="109" t="s">
        <v>998</v>
      </c>
      <c r="E21" s="106" t="s">
        <v>932</v>
      </c>
      <c r="F21" s="105" t="s">
        <v>933</v>
      </c>
      <c r="G21" s="97">
        <v>18</v>
      </c>
      <c r="H21" s="92">
        <f>LOOKUP(G21,'Points '!A:A,'Points '!B:B)</f>
        <v>8</v>
      </c>
      <c r="I21" s="95"/>
      <c r="J21" s="95"/>
      <c r="K21" s="95"/>
      <c r="L21" s="95"/>
      <c r="M21" s="95"/>
      <c r="N21" s="95"/>
      <c r="O21" s="92">
        <f t="shared" si="0"/>
        <v>8</v>
      </c>
      <c r="P21" s="95"/>
    </row>
    <row r="22" spans="1:16">
      <c r="A22" s="109" t="s">
        <v>965</v>
      </c>
      <c r="B22" s="109" t="s">
        <v>993</v>
      </c>
      <c r="C22" s="95"/>
      <c r="D22" s="109" t="s">
        <v>964</v>
      </c>
      <c r="E22" s="106" t="s">
        <v>932</v>
      </c>
      <c r="F22" s="105" t="s">
        <v>933</v>
      </c>
      <c r="G22" s="97">
        <v>19</v>
      </c>
      <c r="H22" s="92">
        <f>LOOKUP(G22,'Points '!A:A,'Points '!B:B)</f>
        <v>7</v>
      </c>
      <c r="I22" s="95"/>
      <c r="J22" s="95"/>
      <c r="K22" s="95"/>
      <c r="L22" s="95"/>
      <c r="M22" s="95"/>
      <c r="N22" s="95"/>
      <c r="O22" s="92">
        <f t="shared" si="0"/>
        <v>7</v>
      </c>
      <c r="P22" s="95"/>
    </row>
    <row r="23" spans="1:16">
      <c r="A23" s="109" t="s">
        <v>922</v>
      </c>
      <c r="B23" s="109" t="s">
        <v>745</v>
      </c>
      <c r="C23" s="95"/>
      <c r="D23" s="109" t="s">
        <v>963</v>
      </c>
      <c r="E23" s="106" t="s">
        <v>932</v>
      </c>
      <c r="F23" s="105" t="s">
        <v>933</v>
      </c>
      <c r="G23" s="97">
        <v>20</v>
      </c>
      <c r="H23" s="92">
        <f>LOOKUP(G23,'Points '!A:A,'Points '!B:B)</f>
        <v>6</v>
      </c>
      <c r="I23" s="95"/>
      <c r="J23" s="95"/>
      <c r="K23" s="95"/>
      <c r="L23" s="95"/>
      <c r="M23" s="95"/>
      <c r="N23" s="95"/>
      <c r="O23" s="92">
        <f t="shared" si="0"/>
        <v>6</v>
      </c>
      <c r="P23" s="95"/>
    </row>
    <row r="24" spans="1:16">
      <c r="A24" s="109" t="s">
        <v>990</v>
      </c>
      <c r="B24" s="109" t="s">
        <v>996</v>
      </c>
      <c r="C24" s="95"/>
      <c r="D24" s="109" t="s">
        <v>970</v>
      </c>
      <c r="E24" s="106" t="s">
        <v>932</v>
      </c>
      <c r="F24" s="105" t="s">
        <v>933</v>
      </c>
      <c r="G24" s="97">
        <v>21</v>
      </c>
      <c r="H24" s="92">
        <f>LOOKUP(G24,'Points '!A:A,'Points '!B:B)</f>
        <v>5</v>
      </c>
      <c r="I24" s="95"/>
      <c r="J24" s="95"/>
      <c r="K24" s="95"/>
      <c r="L24" s="95"/>
      <c r="M24" s="95"/>
      <c r="N24" s="95"/>
      <c r="O24" s="92">
        <f t="shared" si="0"/>
        <v>5</v>
      </c>
      <c r="P24" s="95"/>
    </row>
  </sheetData>
  <autoFilter ref="A2:P3">
    <filterColumn colId="6" showButton="0"/>
    <filterColumn colId="8" showButton="0"/>
    <filterColumn colId="10" showButton="0"/>
    <filterColumn colId="12" showButton="0"/>
    <sortState ref="A5:P19">
      <sortCondition descending="1" ref="O2:O3"/>
    </sortState>
  </autoFilter>
  <mergeCells count="14">
    <mergeCell ref="K2:L2"/>
    <mergeCell ref="M2:N2"/>
    <mergeCell ref="O2:O3"/>
    <mergeCell ref="P2:P3"/>
    <mergeCell ref="A1:B1"/>
    <mergeCell ref="C1:O1"/>
    <mergeCell ref="A2:A3"/>
    <mergeCell ref="B2:B3"/>
    <mergeCell ref="C2:C3"/>
    <mergeCell ref="D2:D3"/>
    <mergeCell ref="E2:E3"/>
    <mergeCell ref="F2:F3"/>
    <mergeCell ref="G2:H2"/>
    <mergeCell ref="I2:J2"/>
  </mergeCells>
  <pageMargins left="0.74803149606299213" right="0.74803149606299213" top="0.98425196850393704" bottom="0.98425196850393704" header="0.51181102362204722" footer="0.51181102362204722"/>
  <pageSetup paperSize="9" scale="66" orientation="landscape" horizontalDpi="4294967292" verticalDpi="4294967292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7558519241921"/>
    <pageSetUpPr fitToPage="1"/>
  </sheetPr>
  <dimension ref="A1:P20"/>
  <sheetViews>
    <sheetView zoomScale="86" zoomScaleNormal="86" zoomScalePageLayoutView="85" workbookViewId="0">
      <selection activeCell="D26" sqref="D26"/>
    </sheetView>
  </sheetViews>
  <sheetFormatPr baseColWidth="10" defaultRowHeight="14.4"/>
  <cols>
    <col min="1" max="1" width="12.109375" bestFit="1" customWidth="1"/>
    <col min="2" max="2" width="14.6640625" bestFit="1" customWidth="1"/>
    <col min="3" max="3" width="23.33203125" bestFit="1" customWidth="1"/>
    <col min="4" max="4" width="28.6640625" bestFit="1" customWidth="1"/>
    <col min="6" max="6" width="16.109375" bestFit="1" customWidth="1"/>
    <col min="7" max="7" width="7.33203125" customWidth="1"/>
    <col min="8" max="8" width="6.33203125" customWidth="1"/>
    <col min="9" max="9" width="8.88671875" customWidth="1"/>
    <col min="10" max="10" width="9.44140625" customWidth="1"/>
    <col min="13" max="13" width="9.44140625" customWidth="1"/>
    <col min="14" max="14" width="9.6640625" customWidth="1"/>
    <col min="15" max="15" width="12.6640625" bestFit="1" customWidth="1"/>
    <col min="16" max="16" width="17.109375" bestFit="1" customWidth="1"/>
  </cols>
  <sheetData>
    <row r="1" spans="1:16" ht="108" customHeight="1" thickBot="1"/>
    <row r="2" spans="1:16" ht="30.6" customHeight="1" thickBot="1">
      <c r="A2" s="126" t="s">
        <v>542</v>
      </c>
      <c r="B2" s="128" t="s">
        <v>543</v>
      </c>
      <c r="C2" s="130" t="s">
        <v>867</v>
      </c>
      <c r="D2" s="128" t="s">
        <v>544</v>
      </c>
      <c r="E2" s="130" t="s">
        <v>545</v>
      </c>
      <c r="F2" s="128" t="s">
        <v>546</v>
      </c>
      <c r="G2" s="132" t="s">
        <v>871</v>
      </c>
      <c r="H2" s="133"/>
      <c r="I2" s="142" t="s">
        <v>872</v>
      </c>
      <c r="J2" s="135"/>
      <c r="K2" s="132" t="s">
        <v>945</v>
      </c>
      <c r="L2" s="133"/>
      <c r="M2" s="137" t="s">
        <v>948</v>
      </c>
      <c r="N2" s="138"/>
      <c r="O2" s="139" t="s">
        <v>865</v>
      </c>
      <c r="P2" s="124" t="s">
        <v>941</v>
      </c>
    </row>
    <row r="3" spans="1:16">
      <c r="A3" s="127"/>
      <c r="B3" s="129"/>
      <c r="C3" s="131"/>
      <c r="D3" s="129"/>
      <c r="E3" s="131"/>
      <c r="F3" s="129"/>
      <c r="G3" s="32" t="s">
        <v>866</v>
      </c>
      <c r="H3" s="33" t="s">
        <v>878</v>
      </c>
      <c r="I3" s="38" t="s">
        <v>866</v>
      </c>
      <c r="J3" s="33" t="s">
        <v>878</v>
      </c>
      <c r="K3" s="32" t="s">
        <v>866</v>
      </c>
      <c r="L3" s="33" t="s">
        <v>878</v>
      </c>
      <c r="M3" s="38" t="s">
        <v>866</v>
      </c>
      <c r="N3" s="33" t="s">
        <v>878</v>
      </c>
      <c r="O3" s="140"/>
      <c r="P3" s="125"/>
    </row>
    <row r="4" spans="1:16">
      <c r="A4" s="87" t="s">
        <v>903</v>
      </c>
      <c r="B4" s="87" t="s">
        <v>906</v>
      </c>
      <c r="C4" s="104"/>
      <c r="D4" s="87" t="s">
        <v>962</v>
      </c>
      <c r="E4" s="104" t="s">
        <v>931</v>
      </c>
      <c r="F4" s="104" t="s">
        <v>934</v>
      </c>
      <c r="G4" s="92">
        <v>1</v>
      </c>
      <c r="H4" s="92">
        <f>LOOKUP(G4,'Points '!A:A,'Points '!B:B)</f>
        <v>30</v>
      </c>
      <c r="I4" s="92"/>
      <c r="J4" s="92"/>
      <c r="K4" s="92"/>
      <c r="L4" s="92"/>
      <c r="M4" s="92"/>
      <c r="N4" s="92"/>
      <c r="O4" s="92">
        <f t="shared" ref="O4:O15" si="0">H4+J4+L4+N4</f>
        <v>30</v>
      </c>
      <c r="P4" s="93"/>
    </row>
    <row r="5" spans="1:16">
      <c r="A5" s="87" t="s">
        <v>800</v>
      </c>
      <c r="B5" s="87" t="s">
        <v>801</v>
      </c>
      <c r="C5" s="110"/>
      <c r="D5" s="87" t="s">
        <v>983</v>
      </c>
      <c r="E5" s="110" t="s">
        <v>931</v>
      </c>
      <c r="F5" s="110" t="s">
        <v>934</v>
      </c>
      <c r="G5" s="94">
        <v>2</v>
      </c>
      <c r="H5" s="92">
        <f>LOOKUP(G5,'Points '!A:A,'Points '!B:B)</f>
        <v>28</v>
      </c>
      <c r="I5" s="94"/>
      <c r="J5" s="92"/>
      <c r="K5" s="94"/>
      <c r="L5" s="92"/>
      <c r="M5" s="94"/>
      <c r="N5" s="92"/>
      <c r="O5" s="92">
        <f t="shared" si="0"/>
        <v>28</v>
      </c>
      <c r="P5" s="93"/>
    </row>
    <row r="6" spans="1:16">
      <c r="A6" s="87" t="s">
        <v>919</v>
      </c>
      <c r="B6" s="87" t="s">
        <v>959</v>
      </c>
      <c r="C6" s="104"/>
      <c r="D6" s="87" t="s">
        <v>983</v>
      </c>
      <c r="E6" s="104" t="s">
        <v>931</v>
      </c>
      <c r="F6" s="104" t="s">
        <v>934</v>
      </c>
      <c r="G6" s="92">
        <v>3</v>
      </c>
      <c r="H6" s="92">
        <f>LOOKUP(G6,'Points '!A:A,'Points '!B:B)</f>
        <v>26</v>
      </c>
      <c r="I6" s="92"/>
      <c r="J6" s="92"/>
      <c r="K6" s="92"/>
      <c r="L6" s="92"/>
      <c r="M6" s="92"/>
      <c r="N6" s="92"/>
      <c r="O6" s="92">
        <f t="shared" si="0"/>
        <v>26</v>
      </c>
      <c r="P6" s="93"/>
    </row>
    <row r="7" spans="1:16">
      <c r="A7" s="87" t="s">
        <v>892</v>
      </c>
      <c r="B7" s="87" t="s">
        <v>1005</v>
      </c>
      <c r="C7" s="104"/>
      <c r="D7" s="87" t="s">
        <v>982</v>
      </c>
      <c r="E7" s="104" t="s">
        <v>931</v>
      </c>
      <c r="F7" s="104" t="s">
        <v>934</v>
      </c>
      <c r="G7" s="92">
        <v>4</v>
      </c>
      <c r="H7" s="92">
        <f>LOOKUP(G7,'Points '!A:A,'Points '!B:B)</f>
        <v>24</v>
      </c>
      <c r="I7" s="92"/>
      <c r="J7" s="92"/>
      <c r="K7" s="92"/>
      <c r="L7" s="92"/>
      <c r="M7" s="92"/>
      <c r="N7" s="92"/>
      <c r="O7" s="92">
        <f t="shared" si="0"/>
        <v>24</v>
      </c>
      <c r="P7" s="93"/>
    </row>
    <row r="8" spans="1:16">
      <c r="A8" s="87" t="s">
        <v>915</v>
      </c>
      <c r="B8" s="87" t="s">
        <v>631</v>
      </c>
      <c r="C8" s="104"/>
      <c r="D8" s="87" t="s">
        <v>970</v>
      </c>
      <c r="E8" s="104" t="s">
        <v>931</v>
      </c>
      <c r="F8" s="104" t="s">
        <v>934</v>
      </c>
      <c r="G8" s="92">
        <v>5</v>
      </c>
      <c r="H8" s="92">
        <f>LOOKUP(G8,'Points '!A:A,'Points '!B:B)</f>
        <v>22</v>
      </c>
      <c r="I8" s="92"/>
      <c r="J8" s="92"/>
      <c r="K8" s="92"/>
      <c r="L8" s="92"/>
      <c r="M8" s="92"/>
      <c r="N8" s="92"/>
      <c r="O8" s="92">
        <f t="shared" si="0"/>
        <v>22</v>
      </c>
      <c r="P8" s="93"/>
    </row>
    <row r="9" spans="1:16">
      <c r="A9" s="87" t="s">
        <v>540</v>
      </c>
      <c r="B9" s="87" t="s">
        <v>664</v>
      </c>
      <c r="C9" s="104"/>
      <c r="D9" s="87" t="s">
        <v>962</v>
      </c>
      <c r="E9" s="104" t="s">
        <v>931</v>
      </c>
      <c r="F9" s="104" t="s">
        <v>934</v>
      </c>
      <c r="G9" s="92">
        <v>6</v>
      </c>
      <c r="H9" s="92">
        <f>LOOKUP(G9,'Points '!A:A,'Points '!B:B)</f>
        <v>20</v>
      </c>
      <c r="I9" s="92"/>
      <c r="J9" s="92"/>
      <c r="K9" s="92"/>
      <c r="L9" s="92"/>
      <c r="M9" s="92"/>
      <c r="N9" s="92"/>
      <c r="O9" s="92">
        <f t="shared" si="0"/>
        <v>20</v>
      </c>
      <c r="P9" s="93"/>
    </row>
    <row r="10" spans="1:16">
      <c r="A10" s="95"/>
      <c r="B10" s="95"/>
      <c r="C10" s="104"/>
      <c r="D10" s="104"/>
      <c r="E10" s="104"/>
      <c r="F10" s="104"/>
      <c r="G10" s="92"/>
      <c r="H10" s="92"/>
      <c r="I10" s="92"/>
      <c r="J10" s="92"/>
      <c r="K10" s="92"/>
      <c r="L10" s="92"/>
      <c r="M10" s="92"/>
      <c r="N10" s="92"/>
      <c r="O10" s="92"/>
      <c r="P10" s="93"/>
    </row>
    <row r="11" spans="1:16">
      <c r="A11" s="95"/>
      <c r="B11" s="95"/>
      <c r="C11" s="104"/>
      <c r="D11" s="104"/>
      <c r="E11" s="104"/>
      <c r="F11" s="104"/>
      <c r="G11" s="92"/>
      <c r="H11" s="92"/>
      <c r="I11" s="92"/>
      <c r="J11" s="92"/>
      <c r="K11" s="92"/>
      <c r="L11" s="92"/>
      <c r="M11" s="92"/>
      <c r="N11" s="92"/>
      <c r="O11" s="92"/>
      <c r="P11" s="93"/>
    </row>
    <row r="12" spans="1:16">
      <c r="A12" s="95"/>
      <c r="B12" s="95"/>
      <c r="C12" s="104"/>
      <c r="D12" s="104"/>
      <c r="E12" s="104"/>
      <c r="F12" s="104"/>
      <c r="G12" s="92"/>
      <c r="H12" s="92"/>
      <c r="I12" s="92"/>
      <c r="J12" s="92"/>
      <c r="K12" s="92"/>
      <c r="L12" s="92"/>
      <c r="M12" s="92"/>
      <c r="N12" s="92"/>
      <c r="O12" s="92"/>
      <c r="P12" s="93"/>
    </row>
    <row r="13" spans="1:16">
      <c r="A13" s="95"/>
      <c r="B13" s="95"/>
      <c r="C13" s="104"/>
      <c r="D13" s="104"/>
      <c r="E13" s="104"/>
      <c r="F13" s="104"/>
      <c r="G13" s="92"/>
      <c r="H13" s="92"/>
      <c r="I13" s="92"/>
      <c r="J13" s="92"/>
      <c r="K13" s="92"/>
      <c r="L13" s="92"/>
      <c r="M13" s="92"/>
      <c r="N13" s="92"/>
      <c r="O13" s="92"/>
      <c r="P13" s="93"/>
    </row>
    <row r="14" spans="1:16">
      <c r="A14" s="95"/>
      <c r="B14" s="95"/>
      <c r="C14" s="104"/>
      <c r="D14" s="104"/>
      <c r="E14" s="104"/>
      <c r="F14" s="104"/>
      <c r="G14" s="92"/>
      <c r="H14" s="92"/>
      <c r="I14" s="92"/>
      <c r="J14" s="92"/>
      <c r="K14" s="92"/>
      <c r="L14" s="92"/>
      <c r="M14" s="92"/>
      <c r="N14" s="92"/>
      <c r="O14" s="92"/>
      <c r="P14" s="93"/>
    </row>
    <row r="15" spans="1:16">
      <c r="A15" s="95"/>
      <c r="B15" s="95"/>
      <c r="C15" s="104"/>
      <c r="D15" s="104"/>
      <c r="E15" s="104"/>
      <c r="F15" s="104"/>
      <c r="G15" s="92"/>
      <c r="H15" s="92"/>
      <c r="I15" s="92"/>
      <c r="J15" s="92"/>
      <c r="K15" s="92"/>
      <c r="L15" s="92"/>
      <c r="M15" s="92"/>
      <c r="N15" s="92"/>
      <c r="O15" s="92"/>
      <c r="P15" s="93"/>
    </row>
    <row r="16" spans="1:16">
      <c r="A16" s="95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</row>
    <row r="18" spans="2:2">
      <c r="B18" s="44"/>
    </row>
    <row r="19" spans="2:2">
      <c r="B19" s="44"/>
    </row>
    <row r="20" spans="2:2">
      <c r="B20" s="44"/>
    </row>
  </sheetData>
  <autoFilter ref="A2:P3">
    <filterColumn colId="6" showButton="0"/>
    <filterColumn colId="8" showButton="0"/>
    <filterColumn colId="10" showButton="0"/>
    <filterColumn colId="12" showButton="0"/>
    <sortState ref="A5:P15">
      <sortCondition descending="1" ref="O2:O3"/>
    </sortState>
  </autoFilter>
  <mergeCells count="12">
    <mergeCell ref="P2:P3"/>
    <mergeCell ref="O2:O3"/>
    <mergeCell ref="G2:H2"/>
    <mergeCell ref="I2:J2"/>
    <mergeCell ref="K2:L2"/>
    <mergeCell ref="M2:N2"/>
    <mergeCell ref="F2:F3"/>
    <mergeCell ref="A2:A3"/>
    <mergeCell ref="B2:B3"/>
    <mergeCell ref="C2:C3"/>
    <mergeCell ref="D2:D3"/>
    <mergeCell ref="E2:E3"/>
  </mergeCells>
  <pageMargins left="0.74803149606299213" right="0.74803149606299213" top="0.98425196850393704" bottom="0.98425196850393704" header="0.51181102362204722" footer="0.51181102362204722"/>
  <pageSetup paperSize="9" scale="61" orientation="landscape" horizontalDpi="0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Licences220316!$A$2:$A$3488</xm:f>
          </x14:formula1>
          <xm:sqref>#REF!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7558519241921"/>
    <pageSetUpPr fitToPage="1"/>
  </sheetPr>
  <dimension ref="A1:P30"/>
  <sheetViews>
    <sheetView topLeftCell="A2" zoomScale="86" zoomScaleNormal="86" zoomScalePageLayoutView="85" workbookViewId="0">
      <selection activeCell="D14" sqref="D14"/>
    </sheetView>
  </sheetViews>
  <sheetFormatPr baseColWidth="10" defaultRowHeight="14.4"/>
  <cols>
    <col min="1" max="1" width="13" bestFit="1" customWidth="1"/>
    <col min="2" max="2" width="14.6640625" bestFit="1" customWidth="1"/>
    <col min="3" max="3" width="23.33203125" bestFit="1" customWidth="1"/>
    <col min="4" max="4" width="28.6640625" bestFit="1" customWidth="1"/>
    <col min="6" max="6" width="16.109375" bestFit="1" customWidth="1"/>
    <col min="7" max="7" width="7.33203125" customWidth="1"/>
    <col min="8" max="8" width="6.33203125" customWidth="1"/>
    <col min="9" max="9" width="8.88671875" customWidth="1"/>
    <col min="10" max="10" width="9.44140625" customWidth="1"/>
    <col min="13" max="13" width="9.44140625" customWidth="1"/>
    <col min="14" max="14" width="9.6640625" customWidth="1"/>
    <col min="15" max="15" width="12.6640625" bestFit="1" customWidth="1"/>
    <col min="16" max="16" width="17.109375" bestFit="1" customWidth="1"/>
  </cols>
  <sheetData>
    <row r="1" spans="1:16" ht="108" customHeight="1" thickBot="1"/>
    <row r="2" spans="1:16" ht="30.6" customHeight="1" thickBot="1">
      <c r="A2" s="126" t="s">
        <v>542</v>
      </c>
      <c r="B2" s="128" t="s">
        <v>543</v>
      </c>
      <c r="C2" s="130" t="s">
        <v>867</v>
      </c>
      <c r="D2" s="128" t="s">
        <v>544</v>
      </c>
      <c r="E2" s="130" t="s">
        <v>545</v>
      </c>
      <c r="F2" s="128" t="s">
        <v>546</v>
      </c>
      <c r="G2" s="132" t="s">
        <v>871</v>
      </c>
      <c r="H2" s="133"/>
      <c r="I2" s="142" t="s">
        <v>872</v>
      </c>
      <c r="J2" s="135"/>
      <c r="K2" s="132" t="s">
        <v>945</v>
      </c>
      <c r="L2" s="133"/>
      <c r="M2" s="137" t="s">
        <v>948</v>
      </c>
      <c r="N2" s="138"/>
      <c r="O2" s="145" t="s">
        <v>865</v>
      </c>
      <c r="P2" s="143" t="s">
        <v>941</v>
      </c>
    </row>
    <row r="3" spans="1:16" ht="15" thickBot="1">
      <c r="A3" s="127"/>
      <c r="B3" s="129"/>
      <c r="C3" s="131"/>
      <c r="D3" s="129"/>
      <c r="E3" s="131"/>
      <c r="F3" s="129"/>
      <c r="G3" s="32" t="s">
        <v>866</v>
      </c>
      <c r="H3" s="60" t="s">
        <v>878</v>
      </c>
      <c r="I3" s="38" t="s">
        <v>866</v>
      </c>
      <c r="J3" s="60" t="s">
        <v>878</v>
      </c>
      <c r="K3" s="32" t="s">
        <v>866</v>
      </c>
      <c r="L3" s="60" t="s">
        <v>878</v>
      </c>
      <c r="M3" s="38" t="s">
        <v>866</v>
      </c>
      <c r="N3" s="60" t="s">
        <v>878</v>
      </c>
      <c r="O3" s="146"/>
      <c r="P3" s="144"/>
    </row>
    <row r="4" spans="1:16" s="13" customFormat="1">
      <c r="A4" s="109" t="s">
        <v>972</v>
      </c>
      <c r="B4" s="109" t="s">
        <v>999</v>
      </c>
      <c r="C4" s="35"/>
      <c r="D4" s="109" t="s">
        <v>970</v>
      </c>
      <c r="E4" s="35" t="s">
        <v>932</v>
      </c>
      <c r="F4" s="22" t="s">
        <v>934</v>
      </c>
      <c r="G4" s="25">
        <v>1</v>
      </c>
      <c r="H4" s="29">
        <f>LOOKUP(G4,'Points '!A:A,'Points '!B:B)</f>
        <v>30</v>
      </c>
      <c r="I4" s="28"/>
      <c r="J4" s="29"/>
      <c r="K4" s="28"/>
      <c r="L4" s="29"/>
      <c r="M4" s="28"/>
      <c r="N4" s="42"/>
      <c r="O4" s="29">
        <f t="shared" ref="O4:O15" si="0">H4+J4+L4+N4</f>
        <v>30</v>
      </c>
      <c r="P4" s="49"/>
    </row>
    <row r="5" spans="1:16" s="13" customFormat="1">
      <c r="A5" s="109" t="s">
        <v>1000</v>
      </c>
      <c r="B5" s="109" t="s">
        <v>610</v>
      </c>
      <c r="C5" s="35"/>
      <c r="D5" s="109" t="s">
        <v>983</v>
      </c>
      <c r="E5" s="35" t="s">
        <v>932</v>
      </c>
      <c r="F5" s="22" t="s">
        <v>934</v>
      </c>
      <c r="G5" s="25">
        <v>2</v>
      </c>
      <c r="H5" s="29">
        <f>LOOKUP(G5,'Points '!A:A,'Points '!B:B)</f>
        <v>28</v>
      </c>
      <c r="I5" s="28"/>
      <c r="J5" s="29"/>
      <c r="K5" s="28"/>
      <c r="L5" s="29"/>
      <c r="M5" s="28"/>
      <c r="N5" s="42"/>
      <c r="O5" s="29">
        <f t="shared" si="0"/>
        <v>28</v>
      </c>
      <c r="P5" s="49"/>
    </row>
    <row r="6" spans="1:16" s="13" customFormat="1">
      <c r="A6" s="109" t="s">
        <v>1001</v>
      </c>
      <c r="B6" s="109" t="s">
        <v>552</v>
      </c>
      <c r="C6" s="35"/>
      <c r="D6" s="109" t="s">
        <v>982</v>
      </c>
      <c r="E6" s="35" t="s">
        <v>932</v>
      </c>
      <c r="F6" s="22" t="s">
        <v>934</v>
      </c>
      <c r="G6" s="25">
        <v>3</v>
      </c>
      <c r="H6" s="29">
        <f>LOOKUP(G6,'Points '!A:A,'Points '!B:B)</f>
        <v>26</v>
      </c>
      <c r="I6" s="28"/>
      <c r="J6" s="29"/>
      <c r="K6" s="28"/>
      <c r="L6" s="29"/>
      <c r="M6" s="28"/>
      <c r="N6" s="42"/>
      <c r="O6" s="29">
        <f t="shared" si="0"/>
        <v>26</v>
      </c>
      <c r="P6" s="49"/>
    </row>
    <row r="7" spans="1:16" s="13" customFormat="1">
      <c r="A7" s="109" t="s">
        <v>894</v>
      </c>
      <c r="B7" s="109" t="s">
        <v>893</v>
      </c>
      <c r="C7" s="35"/>
      <c r="D7" s="109" t="s">
        <v>982</v>
      </c>
      <c r="E7" s="35" t="s">
        <v>932</v>
      </c>
      <c r="F7" s="22" t="s">
        <v>934</v>
      </c>
      <c r="G7" s="25">
        <v>4</v>
      </c>
      <c r="H7" s="29">
        <f>LOOKUP(G7,'Points '!A:A,'Points '!B:B)</f>
        <v>24</v>
      </c>
      <c r="I7" s="28"/>
      <c r="J7" s="29"/>
      <c r="K7" s="28"/>
      <c r="L7" s="29"/>
      <c r="M7" s="28"/>
      <c r="N7" s="42"/>
      <c r="O7" s="29">
        <f t="shared" si="0"/>
        <v>24</v>
      </c>
      <c r="P7" s="49"/>
    </row>
    <row r="8" spans="1:16" s="13" customFormat="1">
      <c r="A8" s="109" t="s">
        <v>985</v>
      </c>
      <c r="B8" s="109" t="s">
        <v>1002</v>
      </c>
      <c r="C8" s="35"/>
      <c r="D8" s="109" t="s">
        <v>964</v>
      </c>
      <c r="E8" s="35" t="s">
        <v>932</v>
      </c>
      <c r="F8" s="22" t="s">
        <v>934</v>
      </c>
      <c r="G8" s="25">
        <v>5</v>
      </c>
      <c r="H8" s="29">
        <f>LOOKUP(G8,'Points '!A:A,'Points '!B:B)</f>
        <v>22</v>
      </c>
      <c r="I8" s="25"/>
      <c r="J8" s="29"/>
      <c r="K8" s="25"/>
      <c r="L8" s="29"/>
      <c r="M8" s="25"/>
      <c r="N8" s="42"/>
      <c r="O8" s="29">
        <f t="shared" si="0"/>
        <v>22</v>
      </c>
      <c r="P8" s="49"/>
    </row>
    <row r="9" spans="1:16" s="13" customFormat="1">
      <c r="A9" s="109" t="s">
        <v>879</v>
      </c>
      <c r="B9" s="109" t="s">
        <v>592</v>
      </c>
      <c r="C9" s="35"/>
      <c r="D9" s="109" t="s">
        <v>982</v>
      </c>
      <c r="E9" s="35" t="s">
        <v>932</v>
      </c>
      <c r="F9" s="22" t="s">
        <v>934</v>
      </c>
      <c r="G9" s="25">
        <v>6</v>
      </c>
      <c r="H9" s="29">
        <f>LOOKUP(G9,'Points '!A:A,'Points '!B:B)</f>
        <v>20</v>
      </c>
      <c r="I9" s="25"/>
      <c r="J9" s="29"/>
      <c r="K9" s="25"/>
      <c r="L9" s="29"/>
      <c r="M9" s="25"/>
      <c r="N9" s="42"/>
      <c r="O9" s="29">
        <f t="shared" si="0"/>
        <v>20</v>
      </c>
      <c r="P9" s="49"/>
    </row>
    <row r="10" spans="1:16" s="13" customFormat="1">
      <c r="A10" s="109" t="s">
        <v>896</v>
      </c>
      <c r="B10" s="109" t="s">
        <v>895</v>
      </c>
      <c r="C10" s="35"/>
      <c r="D10" s="109" t="s">
        <v>982</v>
      </c>
      <c r="E10" s="35" t="s">
        <v>932</v>
      </c>
      <c r="F10" s="22" t="s">
        <v>934</v>
      </c>
      <c r="G10" s="25">
        <v>7</v>
      </c>
      <c r="H10" s="29">
        <f>LOOKUP(G10,'Points '!A:A,'Points '!B:B)</f>
        <v>19</v>
      </c>
      <c r="I10" s="28"/>
      <c r="J10" s="29"/>
      <c r="K10" s="28"/>
      <c r="L10" s="29"/>
      <c r="M10" s="28"/>
      <c r="N10" s="42"/>
      <c r="O10" s="29">
        <f t="shared" si="0"/>
        <v>19</v>
      </c>
      <c r="P10" s="49"/>
    </row>
    <row r="11" spans="1:16" s="13" customFormat="1">
      <c r="A11" s="109" t="s">
        <v>758</v>
      </c>
      <c r="B11" s="109" t="s">
        <v>557</v>
      </c>
      <c r="C11" s="35"/>
      <c r="D11" s="109" t="s">
        <v>983</v>
      </c>
      <c r="E11" s="35" t="s">
        <v>932</v>
      </c>
      <c r="F11" s="22" t="s">
        <v>934</v>
      </c>
      <c r="G11" s="25">
        <v>8</v>
      </c>
      <c r="H11" s="29">
        <f>LOOKUP(G11,'Points '!A:A,'Points '!B:B)</f>
        <v>18</v>
      </c>
      <c r="I11" s="25"/>
      <c r="J11" s="29"/>
      <c r="K11" s="25"/>
      <c r="L11" s="29"/>
      <c r="M11" s="25"/>
      <c r="N11" s="42"/>
      <c r="O11" s="29">
        <f t="shared" si="0"/>
        <v>18</v>
      </c>
      <c r="P11" s="49"/>
    </row>
    <row r="12" spans="1:16" s="13" customFormat="1">
      <c r="A12" s="109" t="s">
        <v>521</v>
      </c>
      <c r="B12" s="109" t="s">
        <v>920</v>
      </c>
      <c r="C12" s="35"/>
      <c r="D12" s="109" t="s">
        <v>964</v>
      </c>
      <c r="E12" s="35" t="s">
        <v>932</v>
      </c>
      <c r="F12" s="22" t="s">
        <v>934</v>
      </c>
      <c r="G12" s="25">
        <v>9</v>
      </c>
      <c r="H12" s="29">
        <f>LOOKUP(G12,'Points '!A:A,'Points '!B:B)</f>
        <v>17</v>
      </c>
      <c r="I12" s="25"/>
      <c r="J12" s="29"/>
      <c r="K12" s="25"/>
      <c r="L12" s="29"/>
      <c r="M12" s="25"/>
      <c r="N12" s="42"/>
      <c r="O12" s="29">
        <f t="shared" si="0"/>
        <v>17</v>
      </c>
      <c r="P12" s="49"/>
    </row>
    <row r="13" spans="1:16" s="13" customFormat="1">
      <c r="A13" s="109" t="s">
        <v>523</v>
      </c>
      <c r="B13" s="109" t="s">
        <v>637</v>
      </c>
      <c r="C13" s="35"/>
      <c r="D13" s="109" t="s">
        <v>982</v>
      </c>
      <c r="E13" s="35" t="s">
        <v>932</v>
      </c>
      <c r="F13" s="22" t="s">
        <v>934</v>
      </c>
      <c r="G13" s="25">
        <v>10</v>
      </c>
      <c r="H13" s="29">
        <f>LOOKUP(G13,'Points '!A:A,'Points '!B:B)</f>
        <v>16</v>
      </c>
      <c r="I13" s="28"/>
      <c r="J13" s="29"/>
      <c r="K13" s="28"/>
      <c r="L13" s="29"/>
      <c r="M13" s="28"/>
      <c r="N13" s="42"/>
      <c r="O13" s="29">
        <f t="shared" si="0"/>
        <v>16</v>
      </c>
      <c r="P13" s="49"/>
    </row>
    <row r="14" spans="1:16" s="13" customFormat="1">
      <c r="A14" s="109" t="s">
        <v>915</v>
      </c>
      <c r="B14" s="109" t="s">
        <v>914</v>
      </c>
      <c r="C14" s="35"/>
      <c r="D14" s="109" t="s">
        <v>970</v>
      </c>
      <c r="E14" s="35" t="s">
        <v>932</v>
      </c>
      <c r="F14" s="22" t="s">
        <v>934</v>
      </c>
      <c r="G14" s="25">
        <v>11</v>
      </c>
      <c r="H14" s="29">
        <f>LOOKUP(G14,'Points '!A:A,'Points '!B:B)</f>
        <v>15</v>
      </c>
      <c r="I14" s="28"/>
      <c r="J14" s="29"/>
      <c r="K14" s="28"/>
      <c r="L14" s="29"/>
      <c r="M14" s="28"/>
      <c r="N14" s="42"/>
      <c r="O14" s="29">
        <f t="shared" si="0"/>
        <v>15</v>
      </c>
      <c r="P14" s="49"/>
    </row>
    <row r="15" spans="1:16" s="13" customFormat="1">
      <c r="A15" s="109" t="s">
        <v>1003</v>
      </c>
      <c r="B15" s="109" t="s">
        <v>707</v>
      </c>
      <c r="C15" s="36"/>
      <c r="D15" s="109" t="s">
        <v>1004</v>
      </c>
      <c r="E15" s="36" t="s">
        <v>932</v>
      </c>
      <c r="F15" s="23" t="s">
        <v>934</v>
      </c>
      <c r="G15" s="28">
        <v>12</v>
      </c>
      <c r="H15" s="29">
        <f>LOOKUP(G15,'Points '!A:A,'Points '!B:B)</f>
        <v>14</v>
      </c>
      <c r="I15" s="28"/>
      <c r="J15" s="29"/>
      <c r="K15" s="28"/>
      <c r="L15" s="29"/>
      <c r="M15" s="28"/>
      <c r="N15" s="42"/>
      <c r="O15" s="29">
        <f t="shared" si="0"/>
        <v>14</v>
      </c>
      <c r="P15" s="49"/>
    </row>
    <row r="16" spans="1:16" s="13" customFormat="1">
      <c r="A16" s="21"/>
      <c r="B16" s="22"/>
      <c r="C16" s="35"/>
      <c r="D16" s="22"/>
      <c r="E16" s="35" t="s">
        <v>932</v>
      </c>
      <c r="F16" s="22" t="s">
        <v>934</v>
      </c>
      <c r="G16" s="25"/>
      <c r="H16" s="29"/>
      <c r="I16" s="28"/>
      <c r="J16" s="29"/>
      <c r="K16" s="28"/>
      <c r="L16" s="29"/>
      <c r="M16" s="28"/>
      <c r="N16" s="42"/>
      <c r="O16" s="29"/>
      <c r="P16" s="49"/>
    </row>
    <row r="17" spans="1:16" s="13" customFormat="1">
      <c r="A17" s="21"/>
      <c r="B17" s="23"/>
      <c r="C17" s="35"/>
      <c r="D17" s="22"/>
      <c r="E17" s="35" t="s">
        <v>932</v>
      </c>
      <c r="F17" s="22" t="s">
        <v>934</v>
      </c>
      <c r="G17" s="25"/>
      <c r="H17" s="29"/>
      <c r="I17" s="25"/>
      <c r="J17" s="29"/>
      <c r="K17" s="25"/>
      <c r="L17" s="29"/>
      <c r="M17" s="25"/>
      <c r="N17" s="42"/>
      <c r="O17" s="29"/>
      <c r="P17" s="49"/>
    </row>
    <row r="18" spans="1:16" s="13" customFormat="1">
      <c r="A18" s="20"/>
      <c r="B18" s="23"/>
      <c r="C18" s="35"/>
      <c r="D18" s="22"/>
      <c r="E18" s="35" t="s">
        <v>932</v>
      </c>
      <c r="F18" s="22" t="s">
        <v>934</v>
      </c>
      <c r="G18" s="25"/>
      <c r="H18" s="29"/>
      <c r="I18" s="28"/>
      <c r="J18" s="29"/>
      <c r="K18" s="28"/>
      <c r="L18" s="29"/>
      <c r="M18" s="28"/>
      <c r="N18" s="42"/>
      <c r="O18" s="29"/>
      <c r="P18" s="49"/>
    </row>
    <row r="19" spans="1:16" s="13" customFormat="1">
      <c r="A19" s="21"/>
      <c r="B19" s="22"/>
      <c r="C19" s="35"/>
      <c r="D19" s="22"/>
      <c r="E19" s="35" t="s">
        <v>932</v>
      </c>
      <c r="F19" s="22" t="s">
        <v>934</v>
      </c>
      <c r="G19" s="25"/>
      <c r="H19" s="29"/>
      <c r="I19" s="25"/>
      <c r="J19" s="29"/>
      <c r="K19" s="25"/>
      <c r="L19" s="29"/>
      <c r="M19" s="25"/>
      <c r="N19" s="42"/>
      <c r="O19" s="29"/>
      <c r="P19" s="49"/>
    </row>
    <row r="20" spans="1:16">
      <c r="A20" s="21"/>
      <c r="B20" s="22"/>
      <c r="C20" s="35"/>
      <c r="D20" s="22"/>
      <c r="E20" s="35" t="s">
        <v>932</v>
      </c>
      <c r="F20" s="22" t="s">
        <v>934</v>
      </c>
      <c r="G20" s="25"/>
      <c r="H20" s="29"/>
      <c r="I20" s="25"/>
      <c r="J20" s="29"/>
      <c r="K20" s="25"/>
      <c r="L20" s="29"/>
      <c r="M20" s="25"/>
      <c r="N20" s="42"/>
      <c r="O20" s="29"/>
      <c r="P20" s="49"/>
    </row>
    <row r="21" spans="1:16">
      <c r="A21" s="21"/>
      <c r="B21" s="22"/>
      <c r="C21" s="35"/>
      <c r="D21" s="22"/>
      <c r="E21" s="35" t="s">
        <v>932</v>
      </c>
      <c r="F21" s="22" t="s">
        <v>934</v>
      </c>
      <c r="G21" s="25"/>
      <c r="H21" s="29"/>
      <c r="I21" s="25"/>
      <c r="J21" s="29"/>
      <c r="K21" s="25"/>
      <c r="L21" s="29"/>
      <c r="M21" s="25"/>
      <c r="N21" s="42"/>
      <c r="O21" s="29"/>
      <c r="P21" s="49"/>
    </row>
    <row r="22" spans="1:16">
      <c r="A22" s="20"/>
      <c r="B22" s="22"/>
      <c r="C22" s="35"/>
      <c r="D22" s="22"/>
      <c r="E22" s="35" t="s">
        <v>932</v>
      </c>
      <c r="F22" s="22" t="s">
        <v>934</v>
      </c>
      <c r="G22" s="25"/>
      <c r="H22" s="29"/>
      <c r="I22" s="28"/>
      <c r="J22" s="29"/>
      <c r="K22" s="28"/>
      <c r="L22" s="29"/>
      <c r="M22" s="28"/>
      <c r="N22" s="42"/>
      <c r="O22" s="29"/>
      <c r="P22" s="49"/>
    </row>
    <row r="23" spans="1:16">
      <c r="A23" s="20"/>
      <c r="B23" s="22"/>
      <c r="C23" s="35"/>
      <c r="D23" s="22"/>
      <c r="E23" s="35" t="s">
        <v>932</v>
      </c>
      <c r="F23" s="22" t="s">
        <v>934</v>
      </c>
      <c r="G23" s="25"/>
      <c r="H23" s="29"/>
      <c r="I23" s="28"/>
      <c r="J23" s="29"/>
      <c r="K23" s="28"/>
      <c r="L23" s="29"/>
      <c r="M23" s="28"/>
      <c r="N23" s="42"/>
      <c r="O23" s="29"/>
      <c r="P23" s="49"/>
    </row>
    <row r="24" spans="1:16">
      <c r="A24" s="20"/>
      <c r="B24" s="22"/>
      <c r="C24" s="35"/>
      <c r="D24" s="22"/>
      <c r="E24" s="35" t="s">
        <v>932</v>
      </c>
      <c r="F24" s="22" t="s">
        <v>934</v>
      </c>
      <c r="G24" s="25"/>
      <c r="H24" s="29"/>
      <c r="I24" s="28"/>
      <c r="J24" s="29"/>
      <c r="K24" s="28"/>
      <c r="L24" s="29"/>
      <c r="M24" s="28"/>
      <c r="N24" s="42"/>
      <c r="O24" s="29"/>
      <c r="P24" s="49"/>
    </row>
    <row r="25" spans="1:16">
      <c r="A25" s="20"/>
      <c r="B25" s="22"/>
      <c r="C25" s="35"/>
      <c r="D25" s="22"/>
      <c r="E25" s="35" t="s">
        <v>932</v>
      </c>
      <c r="F25" s="22" t="s">
        <v>934</v>
      </c>
      <c r="G25" s="25"/>
      <c r="H25" s="29"/>
      <c r="I25" s="28"/>
      <c r="J25" s="29"/>
      <c r="K25" s="28"/>
      <c r="L25" s="29"/>
      <c r="M25" s="28"/>
      <c r="N25" s="42"/>
      <c r="O25" s="29"/>
      <c r="P25" s="49"/>
    </row>
    <row r="26" spans="1:16">
      <c r="A26" s="20"/>
      <c r="B26" s="22"/>
      <c r="C26" s="35"/>
      <c r="D26" s="22"/>
      <c r="E26" s="35" t="s">
        <v>932</v>
      </c>
      <c r="F26" s="22" t="s">
        <v>934</v>
      </c>
      <c r="G26" s="25"/>
      <c r="H26" s="29"/>
      <c r="I26" s="28"/>
      <c r="J26" s="29"/>
      <c r="K26" s="28"/>
      <c r="L26" s="29"/>
      <c r="M26" s="28"/>
      <c r="N26" s="42"/>
      <c r="O26" s="29"/>
      <c r="P26" s="49"/>
    </row>
    <row r="27" spans="1:16">
      <c r="A27" s="20"/>
      <c r="B27" s="22"/>
      <c r="C27" s="35"/>
      <c r="D27" s="22"/>
      <c r="E27" s="35" t="s">
        <v>932</v>
      </c>
      <c r="F27" s="22" t="s">
        <v>934</v>
      </c>
      <c r="G27" s="25"/>
      <c r="H27" s="29"/>
      <c r="I27" s="28"/>
      <c r="J27" s="29"/>
      <c r="K27" s="28"/>
      <c r="L27" s="29"/>
      <c r="M27" s="28"/>
      <c r="N27" s="42"/>
      <c r="O27" s="29"/>
      <c r="P27" s="49"/>
    </row>
    <row r="28" spans="1:16" ht="15" thickBot="1">
      <c r="A28" s="20"/>
      <c r="B28" s="22"/>
      <c r="C28" s="35"/>
      <c r="D28" s="22"/>
      <c r="E28" s="36" t="s">
        <v>932</v>
      </c>
      <c r="F28" s="22" t="s">
        <v>934</v>
      </c>
      <c r="G28" s="25"/>
      <c r="H28" s="29"/>
      <c r="I28" s="28"/>
      <c r="J28" s="29"/>
      <c r="K28" s="28"/>
      <c r="L28" s="29"/>
      <c r="M28" s="28"/>
      <c r="N28" s="42"/>
      <c r="O28" s="30"/>
      <c r="P28" s="50"/>
    </row>
    <row r="30" spans="1:16">
      <c r="L30" s="44"/>
    </row>
  </sheetData>
  <autoFilter ref="A2:P3">
    <filterColumn colId="6" showButton="0"/>
    <filterColumn colId="8" showButton="0"/>
    <filterColumn colId="10" showButton="0"/>
    <filterColumn colId="12" showButton="0"/>
    <sortState ref="A5:P29">
      <sortCondition descending="1" ref="O2:O3"/>
    </sortState>
  </autoFilter>
  <mergeCells count="12">
    <mergeCell ref="F2:F3"/>
    <mergeCell ref="A2:A3"/>
    <mergeCell ref="B2:B3"/>
    <mergeCell ref="C2:C3"/>
    <mergeCell ref="D2:D3"/>
    <mergeCell ref="E2:E3"/>
    <mergeCell ref="P2:P3"/>
    <mergeCell ref="G2:H2"/>
    <mergeCell ref="I2:J2"/>
    <mergeCell ref="K2:L2"/>
    <mergeCell ref="M2:N2"/>
    <mergeCell ref="O2:O3"/>
  </mergeCells>
  <pageMargins left="0.74803149606299213" right="0.74803149606299213" top="0.98425196850393704" bottom="0.98425196850393704" header="0.51181102362204722" footer="0.51181102362204722"/>
  <pageSetup paperSize="9" scale="61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7558519241921"/>
    <pageSetUpPr fitToPage="1"/>
  </sheetPr>
  <dimension ref="A1:P18"/>
  <sheetViews>
    <sheetView zoomScale="84" zoomScaleNormal="84" zoomScalePageLayoutView="85" workbookViewId="0">
      <pane xSplit="1" ySplit="3" topLeftCell="B4" activePane="bottomRight" state="frozenSplit"/>
      <selection activeCell="F29" sqref="F29"/>
      <selection pane="topRight" activeCell="F29" sqref="F29"/>
      <selection pane="bottomLeft" activeCell="F29" sqref="F29"/>
      <selection pane="bottomRight" activeCell="O21" sqref="O21"/>
    </sheetView>
  </sheetViews>
  <sheetFormatPr baseColWidth="10" defaultRowHeight="14.4"/>
  <cols>
    <col min="1" max="1" width="19.33203125" customWidth="1"/>
    <col min="2" max="2" width="14.109375" bestFit="1" customWidth="1"/>
    <col min="3" max="3" width="23.109375" bestFit="1" customWidth="1"/>
    <col min="4" max="4" width="31.6640625" bestFit="1" customWidth="1"/>
    <col min="5" max="5" width="10.6640625" customWidth="1"/>
    <col min="6" max="6" width="16.109375" bestFit="1" customWidth="1"/>
    <col min="7" max="14" width="10.88671875" customWidth="1"/>
    <col min="15" max="15" width="11.88671875" bestFit="1" customWidth="1"/>
    <col min="16" max="16" width="16.21875" bestFit="1" customWidth="1"/>
  </cols>
  <sheetData>
    <row r="1" spans="1:16" ht="103.2" customHeight="1" thickBot="1"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</row>
    <row r="2" spans="1:16" ht="28.2" customHeight="1" thickBot="1">
      <c r="A2" s="147" t="s">
        <v>542</v>
      </c>
      <c r="B2" s="128" t="s">
        <v>543</v>
      </c>
      <c r="C2" s="149" t="s">
        <v>867</v>
      </c>
      <c r="D2" s="128" t="s">
        <v>544</v>
      </c>
      <c r="E2" s="149" t="s">
        <v>545</v>
      </c>
      <c r="F2" s="128" t="s">
        <v>546</v>
      </c>
      <c r="G2" s="151" t="s">
        <v>873</v>
      </c>
      <c r="H2" s="152"/>
      <c r="I2" s="153" t="s">
        <v>942</v>
      </c>
      <c r="J2" s="152"/>
      <c r="K2" s="153" t="s">
        <v>938</v>
      </c>
      <c r="L2" s="152"/>
      <c r="M2" s="137" t="s">
        <v>874</v>
      </c>
      <c r="N2" s="138"/>
      <c r="O2" s="145" t="s">
        <v>865</v>
      </c>
      <c r="P2" s="124" t="s">
        <v>941</v>
      </c>
    </row>
    <row r="3" spans="1:16">
      <c r="A3" s="148"/>
      <c r="B3" s="129"/>
      <c r="C3" s="131"/>
      <c r="D3" s="129"/>
      <c r="E3" s="131"/>
      <c r="F3" s="129"/>
      <c r="G3" s="32" t="s">
        <v>866</v>
      </c>
      <c r="H3" s="34" t="s">
        <v>878</v>
      </c>
      <c r="I3" s="34" t="s">
        <v>866</v>
      </c>
      <c r="J3" s="33" t="s">
        <v>878</v>
      </c>
      <c r="K3" s="37" t="s">
        <v>866</v>
      </c>
      <c r="L3" s="37" t="s">
        <v>878</v>
      </c>
      <c r="M3" s="32" t="s">
        <v>866</v>
      </c>
      <c r="N3" s="62" t="s">
        <v>878</v>
      </c>
      <c r="O3" s="150"/>
      <c r="P3" s="125"/>
    </row>
    <row r="4" spans="1:16">
      <c r="A4" s="89" t="s">
        <v>1006</v>
      </c>
      <c r="B4" s="89" t="s">
        <v>1010</v>
      </c>
      <c r="C4" s="90"/>
      <c r="D4" s="89" t="s">
        <v>982</v>
      </c>
      <c r="E4" s="91" t="s">
        <v>931</v>
      </c>
      <c r="F4" s="90" t="s">
        <v>935</v>
      </c>
      <c r="G4" s="111">
        <v>1</v>
      </c>
      <c r="H4" s="92">
        <f>LOOKUP(G4,'Points '!A:A,'Points '!B:B)</f>
        <v>30</v>
      </c>
      <c r="I4" s="92"/>
      <c r="J4" s="92"/>
      <c r="K4" s="92"/>
      <c r="L4" s="92"/>
      <c r="M4" s="92"/>
      <c r="N4" s="92"/>
      <c r="O4" s="92">
        <f t="shared" ref="O4:O18" si="0">H4+J4+L4+N4</f>
        <v>30</v>
      </c>
      <c r="P4" s="93"/>
    </row>
    <row r="5" spans="1:16">
      <c r="A5" s="89" t="s">
        <v>142</v>
      </c>
      <c r="B5" s="89" t="s">
        <v>1011</v>
      </c>
      <c r="C5" s="90"/>
      <c r="D5" s="89" t="s">
        <v>970</v>
      </c>
      <c r="E5" s="91" t="s">
        <v>931</v>
      </c>
      <c r="F5" s="90" t="s">
        <v>935</v>
      </c>
      <c r="G5" s="111">
        <v>2</v>
      </c>
      <c r="H5" s="92">
        <f>LOOKUP(G5,'Points '!A:A,'Points '!B:B)</f>
        <v>28</v>
      </c>
      <c r="I5" s="92"/>
      <c r="J5" s="92"/>
      <c r="K5" s="92"/>
      <c r="L5" s="92"/>
      <c r="M5" s="92"/>
      <c r="N5" s="92"/>
      <c r="O5" s="92">
        <f t="shared" si="0"/>
        <v>28</v>
      </c>
      <c r="P5" s="93"/>
    </row>
    <row r="6" spans="1:16">
      <c r="A6" s="89" t="s">
        <v>891</v>
      </c>
      <c r="B6" s="89" t="s">
        <v>1012</v>
      </c>
      <c r="C6" s="94"/>
      <c r="D6" s="89" t="s">
        <v>982</v>
      </c>
      <c r="E6" s="92" t="s">
        <v>931</v>
      </c>
      <c r="F6" s="112" t="s">
        <v>935</v>
      </c>
      <c r="G6" s="92">
        <v>3</v>
      </c>
      <c r="H6" s="92">
        <f>LOOKUP(G6,'Points '!A:A,'Points '!B:B)</f>
        <v>26</v>
      </c>
      <c r="I6" s="92"/>
      <c r="J6" s="92"/>
      <c r="K6" s="92"/>
      <c r="L6" s="92"/>
      <c r="M6" s="92"/>
      <c r="N6" s="92"/>
      <c r="O6" s="92">
        <f t="shared" si="0"/>
        <v>26</v>
      </c>
      <c r="P6" s="93"/>
    </row>
    <row r="7" spans="1:16">
      <c r="A7" s="89" t="s">
        <v>881</v>
      </c>
      <c r="B7" s="89" t="s">
        <v>880</v>
      </c>
      <c r="C7" s="94"/>
      <c r="D7" s="89" t="s">
        <v>982</v>
      </c>
      <c r="E7" s="92" t="s">
        <v>931</v>
      </c>
      <c r="F7" s="112" t="s">
        <v>935</v>
      </c>
      <c r="G7" s="92">
        <v>4</v>
      </c>
      <c r="H7" s="92">
        <f>LOOKUP(G7,'Points '!A:A,'Points '!B:B)</f>
        <v>24</v>
      </c>
      <c r="I7" s="92"/>
      <c r="J7" s="92"/>
      <c r="K7" s="92"/>
      <c r="L7" s="92"/>
      <c r="M7" s="92"/>
      <c r="N7" s="92"/>
      <c r="O7" s="92">
        <f t="shared" si="0"/>
        <v>24</v>
      </c>
      <c r="P7" s="93"/>
    </row>
    <row r="8" spans="1:16">
      <c r="A8" s="89" t="s">
        <v>72</v>
      </c>
      <c r="B8" s="89" t="s">
        <v>1013</v>
      </c>
      <c r="C8" s="90"/>
      <c r="D8" s="89" t="s">
        <v>982</v>
      </c>
      <c r="E8" s="91" t="s">
        <v>931</v>
      </c>
      <c r="F8" s="90" t="s">
        <v>935</v>
      </c>
      <c r="G8" s="111">
        <v>5</v>
      </c>
      <c r="H8" s="92">
        <f>LOOKUP(G8,'Points '!A:A,'Points '!B:B)</f>
        <v>22</v>
      </c>
      <c r="I8" s="92"/>
      <c r="J8" s="92"/>
      <c r="K8" s="92"/>
      <c r="L8" s="92"/>
      <c r="M8" s="92"/>
      <c r="N8" s="92"/>
      <c r="O8" s="92">
        <f t="shared" si="0"/>
        <v>22</v>
      </c>
      <c r="P8" s="95"/>
    </row>
    <row r="9" spans="1:16">
      <c r="A9" s="89" t="s">
        <v>1007</v>
      </c>
      <c r="B9" s="89" t="s">
        <v>889</v>
      </c>
      <c r="C9" s="90"/>
      <c r="D9" s="89" t="s">
        <v>970</v>
      </c>
      <c r="E9" s="91" t="s">
        <v>931</v>
      </c>
      <c r="F9" s="90" t="s">
        <v>935</v>
      </c>
      <c r="G9" s="111">
        <v>6</v>
      </c>
      <c r="H9" s="92">
        <f>LOOKUP(G9,'Points '!A:A,'Points '!B:B)</f>
        <v>20</v>
      </c>
      <c r="I9" s="92"/>
      <c r="J9" s="92"/>
      <c r="K9" s="92"/>
      <c r="L9" s="92"/>
      <c r="M9" s="92"/>
      <c r="N9" s="92"/>
      <c r="O9" s="92">
        <f t="shared" si="0"/>
        <v>20</v>
      </c>
      <c r="P9" s="95"/>
    </row>
    <row r="10" spans="1:16">
      <c r="A10" s="89" t="s">
        <v>527</v>
      </c>
      <c r="B10" s="89" t="s">
        <v>925</v>
      </c>
      <c r="C10" s="90"/>
      <c r="D10" s="89" t="s">
        <v>964</v>
      </c>
      <c r="E10" s="91" t="s">
        <v>931</v>
      </c>
      <c r="F10" s="90" t="s">
        <v>935</v>
      </c>
      <c r="G10" s="111">
        <v>7</v>
      </c>
      <c r="H10" s="92">
        <f>LOOKUP(G10,'Points '!A:A,'Points '!B:B)</f>
        <v>19</v>
      </c>
      <c r="I10" s="92"/>
      <c r="J10" s="92"/>
      <c r="K10" s="92"/>
      <c r="L10" s="92"/>
      <c r="M10" s="92"/>
      <c r="N10" s="92"/>
      <c r="O10" s="92">
        <f t="shared" si="0"/>
        <v>19</v>
      </c>
      <c r="P10" s="95"/>
    </row>
    <row r="11" spans="1:16">
      <c r="A11" s="89" t="s">
        <v>890</v>
      </c>
      <c r="B11" s="89" t="s">
        <v>889</v>
      </c>
      <c r="C11" s="90"/>
      <c r="D11" s="89" t="s">
        <v>982</v>
      </c>
      <c r="E11" s="91" t="s">
        <v>931</v>
      </c>
      <c r="F11" s="90" t="s">
        <v>935</v>
      </c>
      <c r="G11" s="111">
        <v>8</v>
      </c>
      <c r="H11" s="92">
        <f>LOOKUP(G11,'Points '!A:A,'Points '!B:B)</f>
        <v>18</v>
      </c>
      <c r="I11" s="92"/>
      <c r="J11" s="92"/>
      <c r="K11" s="92"/>
      <c r="L11" s="92"/>
      <c r="M11" s="92"/>
      <c r="N11" s="92"/>
      <c r="O11" s="92">
        <f t="shared" si="0"/>
        <v>18</v>
      </c>
      <c r="P11" s="93"/>
    </row>
    <row r="12" spans="1:16">
      <c r="A12" s="89" t="s">
        <v>131</v>
      </c>
      <c r="B12" s="89" t="s">
        <v>571</v>
      </c>
      <c r="C12" s="90"/>
      <c r="D12" s="89" t="s">
        <v>964</v>
      </c>
      <c r="E12" s="91" t="s">
        <v>931</v>
      </c>
      <c r="F12" s="90" t="s">
        <v>935</v>
      </c>
      <c r="G12" s="111">
        <v>9</v>
      </c>
      <c r="H12" s="92">
        <f>LOOKUP(G12,'Points '!A:A,'Points '!B:B)</f>
        <v>17</v>
      </c>
      <c r="I12" s="92"/>
      <c r="J12" s="92"/>
      <c r="K12" s="92"/>
      <c r="L12" s="92"/>
      <c r="M12" s="92"/>
      <c r="N12" s="92"/>
      <c r="O12" s="92">
        <f t="shared" si="0"/>
        <v>17</v>
      </c>
      <c r="P12" s="93"/>
    </row>
    <row r="13" spans="1:16">
      <c r="A13" s="89" t="s">
        <v>34</v>
      </c>
      <c r="B13" s="89" t="s">
        <v>1014</v>
      </c>
      <c r="C13" s="95"/>
      <c r="D13" s="89" t="s">
        <v>1004</v>
      </c>
      <c r="E13" s="106" t="s">
        <v>931</v>
      </c>
      <c r="F13" s="105" t="s">
        <v>935</v>
      </c>
      <c r="G13" s="97">
        <v>10</v>
      </c>
      <c r="H13" s="92">
        <f>LOOKUP(G13,'Points '!A:A,'Points '!B:B)</f>
        <v>16</v>
      </c>
      <c r="I13" s="95"/>
      <c r="J13" s="95"/>
      <c r="K13" s="95"/>
      <c r="L13" s="95"/>
      <c r="M13" s="95"/>
      <c r="N13" s="95"/>
      <c r="O13" s="92">
        <f t="shared" si="0"/>
        <v>16</v>
      </c>
      <c r="P13" s="95"/>
    </row>
    <row r="14" spans="1:16">
      <c r="A14" s="89" t="s">
        <v>148</v>
      </c>
      <c r="B14" s="89" t="s">
        <v>978</v>
      </c>
      <c r="C14" s="95"/>
      <c r="D14" s="89" t="s">
        <v>970</v>
      </c>
      <c r="E14" s="106" t="s">
        <v>931</v>
      </c>
      <c r="F14" s="105" t="s">
        <v>935</v>
      </c>
      <c r="G14" s="97">
        <v>11</v>
      </c>
      <c r="H14" s="92">
        <f>LOOKUP(G14,'Points '!A:A,'Points '!B:B)</f>
        <v>15</v>
      </c>
      <c r="I14" s="95"/>
      <c r="J14" s="95"/>
      <c r="K14" s="95"/>
      <c r="L14" s="95"/>
      <c r="M14" s="95"/>
      <c r="N14" s="95"/>
      <c r="O14" s="92">
        <f t="shared" si="0"/>
        <v>15</v>
      </c>
      <c r="P14" s="95"/>
    </row>
    <row r="15" spans="1:16">
      <c r="A15" s="89" t="s">
        <v>1008</v>
      </c>
      <c r="B15" s="89" t="s">
        <v>1015</v>
      </c>
      <c r="C15" s="95"/>
      <c r="D15" s="89" t="s">
        <v>982</v>
      </c>
      <c r="E15" s="106" t="s">
        <v>931</v>
      </c>
      <c r="F15" s="105" t="s">
        <v>935</v>
      </c>
      <c r="G15" s="97">
        <v>12</v>
      </c>
      <c r="H15" s="92">
        <f>LOOKUP(G15,'Points '!A:A,'Points '!B:B)</f>
        <v>14</v>
      </c>
      <c r="I15" s="95"/>
      <c r="J15" s="95"/>
      <c r="K15" s="95"/>
      <c r="L15" s="95"/>
      <c r="M15" s="95"/>
      <c r="N15" s="95"/>
      <c r="O15" s="92">
        <f t="shared" si="0"/>
        <v>14</v>
      </c>
      <c r="P15" s="95"/>
    </row>
    <row r="16" spans="1:16">
      <c r="A16" s="89" t="s">
        <v>154</v>
      </c>
      <c r="B16" s="89" t="s">
        <v>1016</v>
      </c>
      <c r="C16" s="95"/>
      <c r="D16" s="89" t="s">
        <v>970</v>
      </c>
      <c r="E16" s="106" t="s">
        <v>931</v>
      </c>
      <c r="F16" s="105" t="s">
        <v>935</v>
      </c>
      <c r="G16" s="97">
        <v>13</v>
      </c>
      <c r="H16" s="92">
        <f>LOOKUP(G16,'Points '!A:A,'Points '!B:B)</f>
        <v>13</v>
      </c>
      <c r="I16" s="95"/>
      <c r="J16" s="95"/>
      <c r="K16" s="95"/>
      <c r="L16" s="95"/>
      <c r="M16" s="95"/>
      <c r="N16" s="95"/>
      <c r="O16" s="92">
        <f t="shared" si="0"/>
        <v>13</v>
      </c>
      <c r="P16" s="95"/>
    </row>
    <row r="17" spans="1:16">
      <c r="A17" s="89" t="s">
        <v>226</v>
      </c>
      <c r="B17" s="89" t="s">
        <v>923</v>
      </c>
      <c r="C17" s="95"/>
      <c r="D17" s="89" t="s">
        <v>970</v>
      </c>
      <c r="E17" s="106" t="s">
        <v>931</v>
      </c>
      <c r="F17" s="105" t="s">
        <v>935</v>
      </c>
      <c r="G17" s="97">
        <v>14</v>
      </c>
      <c r="H17" s="92">
        <f>LOOKUP(G17,'Points '!A:A,'Points '!B:B)</f>
        <v>12</v>
      </c>
      <c r="I17" s="95"/>
      <c r="J17" s="95"/>
      <c r="K17" s="95"/>
      <c r="L17" s="95"/>
      <c r="M17" s="95"/>
      <c r="N17" s="95"/>
      <c r="O17" s="92">
        <f t="shared" si="0"/>
        <v>12</v>
      </c>
      <c r="P17" s="95"/>
    </row>
    <row r="18" spans="1:16">
      <c r="A18" s="89" t="s">
        <v>1009</v>
      </c>
      <c r="B18" s="89" t="s">
        <v>631</v>
      </c>
      <c r="C18" s="95"/>
      <c r="D18" s="89" t="s">
        <v>964</v>
      </c>
      <c r="E18" s="106" t="s">
        <v>931</v>
      </c>
      <c r="F18" s="105" t="s">
        <v>935</v>
      </c>
      <c r="G18" s="97">
        <v>15</v>
      </c>
      <c r="H18" s="92">
        <f>LOOKUP(G18,'Points '!A:A,'Points '!B:B)</f>
        <v>11</v>
      </c>
      <c r="I18" s="95"/>
      <c r="J18" s="95"/>
      <c r="K18" s="95"/>
      <c r="L18" s="95"/>
      <c r="M18" s="95"/>
      <c r="N18" s="95"/>
      <c r="O18" s="92">
        <f t="shared" si="0"/>
        <v>11</v>
      </c>
      <c r="P18" s="95"/>
    </row>
  </sheetData>
  <autoFilter ref="A2:P3">
    <filterColumn colId="6" showButton="0"/>
    <filterColumn colId="8" showButton="0"/>
    <filterColumn colId="10" showButton="0"/>
    <filterColumn colId="12" showButton="0"/>
    <sortState ref="A5:P12">
      <sortCondition descending="1" ref="O2:O3"/>
    </sortState>
  </autoFilter>
  <mergeCells count="13">
    <mergeCell ref="P2:P3"/>
    <mergeCell ref="D1:O1"/>
    <mergeCell ref="O2:O3"/>
    <mergeCell ref="G2:H2"/>
    <mergeCell ref="I2:J2"/>
    <mergeCell ref="K2:L2"/>
    <mergeCell ref="M2:N2"/>
    <mergeCell ref="F2:F3"/>
    <mergeCell ref="A2:A3"/>
    <mergeCell ref="B2:B3"/>
    <mergeCell ref="C2:C3"/>
    <mergeCell ref="D2:D3"/>
    <mergeCell ref="E2:E3"/>
  </mergeCells>
  <pageMargins left="0.74803149606299213" right="0.74803149606299213" top="0.98425196850393704" bottom="0.98425196850393704" header="0.51181102362204722" footer="0.51181102362204722"/>
  <pageSetup paperSize="9" scale="56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Licences220316!$A$2:$A$3488</xm:f>
          </x14:formula1>
          <xm:sqref>#REF!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39997558519241921"/>
    <pageSetUpPr fitToPage="1"/>
  </sheetPr>
  <dimension ref="A1:P32"/>
  <sheetViews>
    <sheetView zoomScale="84" zoomScaleNormal="84" zoomScalePageLayoutView="85" workbookViewId="0">
      <pane xSplit="1" ySplit="3" topLeftCell="B19" activePane="bottomRight" state="frozenSplit"/>
      <selection activeCell="F29" sqref="F29"/>
      <selection pane="topRight" activeCell="F29" sqref="F29"/>
      <selection pane="bottomLeft" activeCell="F29" sqref="F29"/>
      <selection pane="bottomRight" activeCell="E36" sqref="E36"/>
    </sheetView>
  </sheetViews>
  <sheetFormatPr baseColWidth="10" defaultRowHeight="14.4"/>
  <cols>
    <col min="1" max="1" width="19.33203125" customWidth="1"/>
    <col min="2" max="2" width="14.109375" bestFit="1" customWidth="1"/>
    <col min="3" max="3" width="23.109375" bestFit="1" customWidth="1"/>
    <col min="4" max="4" width="31.6640625" bestFit="1" customWidth="1"/>
    <col min="5" max="5" width="10.6640625" customWidth="1"/>
    <col min="6" max="6" width="16.109375" bestFit="1" customWidth="1"/>
    <col min="7" max="14" width="10.88671875" customWidth="1"/>
    <col min="15" max="15" width="11.88671875" bestFit="1" customWidth="1"/>
    <col min="16" max="16" width="16.21875" bestFit="1" customWidth="1"/>
  </cols>
  <sheetData>
    <row r="1" spans="1:16" ht="103.2" customHeight="1" thickBot="1"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</row>
    <row r="2" spans="1:16" ht="28.2" customHeight="1" thickBot="1">
      <c r="A2" s="147" t="s">
        <v>542</v>
      </c>
      <c r="B2" s="128" t="s">
        <v>543</v>
      </c>
      <c r="C2" s="149" t="s">
        <v>867</v>
      </c>
      <c r="D2" s="128" t="s">
        <v>544</v>
      </c>
      <c r="E2" s="149" t="s">
        <v>545</v>
      </c>
      <c r="F2" s="128" t="s">
        <v>546</v>
      </c>
      <c r="G2" s="151" t="s">
        <v>873</v>
      </c>
      <c r="H2" s="152"/>
      <c r="I2" s="153" t="s">
        <v>942</v>
      </c>
      <c r="J2" s="152"/>
      <c r="K2" s="153" t="s">
        <v>938</v>
      </c>
      <c r="L2" s="152"/>
      <c r="M2" s="137" t="s">
        <v>874</v>
      </c>
      <c r="N2" s="138"/>
      <c r="O2" s="145" t="s">
        <v>865</v>
      </c>
      <c r="P2" s="124" t="s">
        <v>941</v>
      </c>
    </row>
    <row r="3" spans="1:16" ht="15" thickBot="1">
      <c r="A3" s="148"/>
      <c r="B3" s="129"/>
      <c r="C3" s="131"/>
      <c r="D3" s="129"/>
      <c r="E3" s="131"/>
      <c r="F3" s="129"/>
      <c r="G3" s="32" t="s">
        <v>866</v>
      </c>
      <c r="H3" s="34" t="s">
        <v>878</v>
      </c>
      <c r="I3" s="34" t="s">
        <v>866</v>
      </c>
      <c r="J3" s="60" t="s">
        <v>878</v>
      </c>
      <c r="K3" s="59" t="s">
        <v>866</v>
      </c>
      <c r="L3" s="59" t="s">
        <v>878</v>
      </c>
      <c r="M3" s="32" t="s">
        <v>866</v>
      </c>
      <c r="N3" s="62" t="s">
        <v>878</v>
      </c>
      <c r="O3" s="146"/>
      <c r="P3" s="125"/>
    </row>
    <row r="4" spans="1:16">
      <c r="A4" s="107" t="s">
        <v>56</v>
      </c>
      <c r="B4" s="107" t="s">
        <v>560</v>
      </c>
      <c r="C4" s="24"/>
      <c r="D4" s="107" t="s">
        <v>952</v>
      </c>
      <c r="E4" s="27" t="s">
        <v>932</v>
      </c>
      <c r="F4" s="26" t="s">
        <v>935</v>
      </c>
      <c r="G4" s="41"/>
      <c r="H4" s="42" t="e">
        <f>LOOKUP(G4,'Points '!A:A,'Points '!B:B)</f>
        <v>#N/A</v>
      </c>
      <c r="I4" s="42"/>
      <c r="J4" s="29"/>
      <c r="K4" s="31"/>
      <c r="L4" s="31"/>
      <c r="M4" s="28"/>
      <c r="N4" s="42"/>
      <c r="O4" s="42" t="e">
        <f t="shared" ref="O4:O32" si="0">H4+J4+L4+N4</f>
        <v>#N/A</v>
      </c>
      <c r="P4" s="51"/>
    </row>
    <row r="5" spans="1:16">
      <c r="A5" s="107" t="s">
        <v>1017</v>
      </c>
      <c r="B5" s="107" t="s">
        <v>1018</v>
      </c>
      <c r="C5" s="24"/>
      <c r="D5" s="108" t="s">
        <v>983</v>
      </c>
      <c r="E5" s="27" t="s">
        <v>932</v>
      </c>
      <c r="F5" s="26" t="s">
        <v>935</v>
      </c>
      <c r="G5" s="41"/>
      <c r="H5" s="42" t="e">
        <f>LOOKUP(G5,'Points '!A:A,'Points '!B:B)</f>
        <v>#N/A</v>
      </c>
      <c r="I5" s="42"/>
      <c r="J5" s="29"/>
      <c r="K5" s="31"/>
      <c r="L5" s="29"/>
      <c r="M5" s="28"/>
      <c r="N5" s="42"/>
      <c r="O5" s="42" t="e">
        <f t="shared" si="0"/>
        <v>#N/A</v>
      </c>
      <c r="P5" s="51"/>
    </row>
    <row r="6" spans="1:16" ht="15" thickBot="1">
      <c r="A6" s="107" t="s">
        <v>899</v>
      </c>
      <c r="B6" s="107" t="s">
        <v>888</v>
      </c>
      <c r="C6" s="114"/>
      <c r="D6" s="119" t="s">
        <v>955</v>
      </c>
      <c r="E6" s="28" t="s">
        <v>932</v>
      </c>
      <c r="F6" s="40" t="s">
        <v>935</v>
      </c>
      <c r="G6" s="28"/>
      <c r="H6" s="42" t="e">
        <f>LOOKUP(G6,'Points '!A:A,'Points '!B:B)</f>
        <v>#N/A</v>
      </c>
      <c r="I6" s="42"/>
      <c r="J6" s="29"/>
      <c r="K6" s="31"/>
      <c r="L6" s="31"/>
      <c r="M6" s="28"/>
      <c r="N6" s="42"/>
      <c r="O6" s="42" t="e">
        <f t="shared" si="0"/>
        <v>#N/A</v>
      </c>
      <c r="P6" s="51"/>
    </row>
    <row r="7" spans="1:16">
      <c r="A7" s="107" t="s">
        <v>909</v>
      </c>
      <c r="B7" s="107" t="s">
        <v>908</v>
      </c>
      <c r="C7" s="70"/>
      <c r="D7" s="120" t="s">
        <v>955</v>
      </c>
      <c r="E7" s="27" t="s">
        <v>932</v>
      </c>
      <c r="F7" s="26" t="s">
        <v>935</v>
      </c>
      <c r="G7" s="41">
        <v>1</v>
      </c>
      <c r="H7" s="42">
        <f>LOOKUP(G7,'Points '!A:A,'Points '!B:B)</f>
        <v>30</v>
      </c>
      <c r="I7" s="42"/>
      <c r="J7" s="29"/>
      <c r="K7" s="31"/>
      <c r="L7" s="29"/>
      <c r="M7" s="28"/>
      <c r="N7" s="42"/>
      <c r="O7" s="42">
        <f t="shared" si="0"/>
        <v>30</v>
      </c>
      <c r="P7" s="51"/>
    </row>
    <row r="8" spans="1:16">
      <c r="A8" s="107" t="s">
        <v>37</v>
      </c>
      <c r="B8" s="107" t="s">
        <v>555</v>
      </c>
      <c r="C8" s="26"/>
      <c r="D8" s="121" t="s">
        <v>983</v>
      </c>
      <c r="E8" s="27" t="s">
        <v>932</v>
      </c>
      <c r="F8" s="26" t="s">
        <v>935</v>
      </c>
      <c r="G8" s="41">
        <v>2</v>
      </c>
      <c r="H8" s="42">
        <f>LOOKUP(G8,'Points '!A:A,'Points '!B:B)</f>
        <v>28</v>
      </c>
      <c r="I8" s="42"/>
      <c r="J8" s="29"/>
      <c r="K8" s="31"/>
      <c r="L8" s="29"/>
      <c r="M8" s="28"/>
      <c r="N8" s="42"/>
      <c r="O8" s="42">
        <f t="shared" si="0"/>
        <v>28</v>
      </c>
      <c r="P8" s="52"/>
    </row>
    <row r="9" spans="1:16">
      <c r="A9" s="107" t="s">
        <v>1019</v>
      </c>
      <c r="B9" s="107" t="s">
        <v>557</v>
      </c>
      <c r="C9" s="115"/>
      <c r="D9" s="122" t="s">
        <v>982</v>
      </c>
      <c r="E9" s="28" t="s">
        <v>932</v>
      </c>
      <c r="F9" s="40" t="s">
        <v>935</v>
      </c>
      <c r="G9" s="28">
        <v>3</v>
      </c>
      <c r="H9" s="42">
        <f>LOOKUP(G9,'Points '!A:A,'Points '!B:B)</f>
        <v>26</v>
      </c>
      <c r="I9" s="42"/>
      <c r="J9" s="29"/>
      <c r="K9" s="31"/>
      <c r="L9" s="31"/>
      <c r="M9" s="28"/>
      <c r="N9" s="42"/>
      <c r="O9" s="42">
        <f t="shared" si="0"/>
        <v>26</v>
      </c>
      <c r="P9" s="52"/>
    </row>
    <row r="10" spans="1:16">
      <c r="A10" s="107" t="s">
        <v>1020</v>
      </c>
      <c r="B10" s="107" t="s">
        <v>581</v>
      </c>
      <c r="C10" s="115"/>
      <c r="D10" s="121" t="s">
        <v>952</v>
      </c>
      <c r="E10" s="28" t="s">
        <v>932</v>
      </c>
      <c r="F10" s="40" t="s">
        <v>935</v>
      </c>
      <c r="G10" s="28">
        <v>4</v>
      </c>
      <c r="H10" s="42">
        <f>LOOKUP(G10,'Points '!A:A,'Points '!B:B)</f>
        <v>24</v>
      </c>
      <c r="I10" s="42"/>
      <c r="J10" s="29"/>
      <c r="K10" s="31"/>
      <c r="L10" s="31"/>
      <c r="M10" s="28"/>
      <c r="N10" s="42"/>
      <c r="O10" s="42">
        <f t="shared" si="0"/>
        <v>24</v>
      </c>
      <c r="P10" s="51"/>
    </row>
    <row r="11" spans="1:16">
      <c r="A11" s="107" t="s">
        <v>1021</v>
      </c>
      <c r="B11" s="107" t="s">
        <v>916</v>
      </c>
      <c r="C11" s="26"/>
      <c r="D11" s="122" t="s">
        <v>952</v>
      </c>
      <c r="E11" s="27" t="s">
        <v>932</v>
      </c>
      <c r="F11" s="26" t="s">
        <v>935</v>
      </c>
      <c r="G11" s="41">
        <v>5</v>
      </c>
      <c r="H11" s="42">
        <f>LOOKUP(G11,'Points '!A:A,'Points '!B:B)</f>
        <v>22</v>
      </c>
      <c r="I11" s="42"/>
      <c r="J11" s="29"/>
      <c r="K11" s="31"/>
      <c r="L11" s="29"/>
      <c r="M11" s="28"/>
      <c r="N11" s="42"/>
      <c r="O11" s="42">
        <f t="shared" si="0"/>
        <v>22</v>
      </c>
      <c r="P11" s="51"/>
    </row>
    <row r="12" spans="1:16" s="13" customFormat="1">
      <c r="A12" s="107" t="s">
        <v>1022</v>
      </c>
      <c r="B12" s="107" t="s">
        <v>553</v>
      </c>
      <c r="C12" s="26"/>
      <c r="D12" s="121" t="s">
        <v>1034</v>
      </c>
      <c r="E12" s="27" t="s">
        <v>932</v>
      </c>
      <c r="F12" s="26" t="s">
        <v>935</v>
      </c>
      <c r="G12" s="41">
        <v>6</v>
      </c>
      <c r="H12" s="42">
        <f>LOOKUP(G12,'Points '!A:A,'Points '!B:B)</f>
        <v>20</v>
      </c>
      <c r="I12" s="42"/>
      <c r="J12" s="29"/>
      <c r="K12" s="31"/>
      <c r="L12" s="31"/>
      <c r="M12" s="28"/>
      <c r="N12" s="42"/>
      <c r="O12" s="42">
        <f t="shared" si="0"/>
        <v>20</v>
      </c>
      <c r="P12" s="51"/>
    </row>
    <row r="13" spans="1:16" s="13" customFormat="1">
      <c r="A13" s="107" t="s">
        <v>883</v>
      </c>
      <c r="B13" s="107" t="s">
        <v>994</v>
      </c>
      <c r="C13" s="115"/>
      <c r="D13" s="122" t="s">
        <v>952</v>
      </c>
      <c r="E13" s="28" t="s">
        <v>932</v>
      </c>
      <c r="F13" s="40" t="s">
        <v>935</v>
      </c>
      <c r="G13" s="28">
        <v>7</v>
      </c>
      <c r="H13" s="42">
        <f>LOOKUP(G13,'Points '!A:A,'Points '!B:B)</f>
        <v>19</v>
      </c>
      <c r="I13" s="42"/>
      <c r="J13" s="29"/>
      <c r="K13" s="31"/>
      <c r="L13" s="31"/>
      <c r="M13" s="28"/>
      <c r="N13" s="42"/>
      <c r="O13" s="42">
        <f t="shared" si="0"/>
        <v>19</v>
      </c>
      <c r="P13" s="51"/>
    </row>
    <row r="14" spans="1:16" s="13" customFormat="1">
      <c r="A14" s="107" t="s">
        <v>929</v>
      </c>
      <c r="B14" s="107" t="s">
        <v>928</v>
      </c>
      <c r="C14" s="26"/>
      <c r="D14" s="121" t="s">
        <v>983</v>
      </c>
      <c r="E14" s="27" t="s">
        <v>932</v>
      </c>
      <c r="F14" s="26" t="s">
        <v>935</v>
      </c>
      <c r="G14" s="41">
        <v>8</v>
      </c>
      <c r="H14" s="42">
        <f>LOOKUP(G14,'Points '!A:A,'Points '!B:B)</f>
        <v>18</v>
      </c>
      <c r="I14" s="42"/>
      <c r="J14" s="29"/>
      <c r="K14" s="31"/>
      <c r="L14" s="31"/>
      <c r="M14" s="28"/>
      <c r="N14" s="42"/>
      <c r="O14" s="42">
        <f t="shared" si="0"/>
        <v>18</v>
      </c>
      <c r="P14" s="52"/>
    </row>
    <row r="15" spans="1:16" s="13" customFormat="1">
      <c r="A15" s="107" t="s">
        <v>5</v>
      </c>
      <c r="B15" s="107" t="s">
        <v>1023</v>
      </c>
      <c r="C15" s="26"/>
      <c r="D15" s="121" t="s">
        <v>982</v>
      </c>
      <c r="E15" s="27" t="s">
        <v>932</v>
      </c>
      <c r="F15" s="26" t="s">
        <v>935</v>
      </c>
      <c r="G15" s="41">
        <v>9</v>
      </c>
      <c r="H15" s="42">
        <f>LOOKUP(G15,'Points '!A:A,'Points '!B:B)</f>
        <v>17</v>
      </c>
      <c r="I15" s="42"/>
      <c r="J15" s="29"/>
      <c r="K15" s="31"/>
      <c r="L15" s="29"/>
      <c r="M15" s="28"/>
      <c r="N15" s="42"/>
      <c r="O15" s="42">
        <f t="shared" si="0"/>
        <v>17</v>
      </c>
      <c r="P15" s="51"/>
    </row>
    <row r="16" spans="1:16" s="13" customFormat="1">
      <c r="A16" s="107" t="s">
        <v>89</v>
      </c>
      <c r="B16" s="107" t="s">
        <v>567</v>
      </c>
      <c r="C16" s="26"/>
      <c r="D16" s="122" t="s">
        <v>955</v>
      </c>
      <c r="E16" s="27" t="s">
        <v>932</v>
      </c>
      <c r="F16" s="26" t="s">
        <v>935</v>
      </c>
      <c r="G16" s="41">
        <v>10</v>
      </c>
      <c r="H16" s="42">
        <f>LOOKUP(G16,'Points '!A:A,'Points '!B:B)</f>
        <v>16</v>
      </c>
      <c r="I16" s="42"/>
      <c r="J16" s="29"/>
      <c r="K16" s="31"/>
      <c r="L16" s="31"/>
      <c r="M16" s="28"/>
      <c r="N16" s="42"/>
      <c r="O16" s="42">
        <f t="shared" si="0"/>
        <v>16</v>
      </c>
      <c r="P16" s="51"/>
    </row>
    <row r="17" spans="1:16" s="13" customFormat="1">
      <c r="A17" s="107" t="s">
        <v>37</v>
      </c>
      <c r="B17" s="107" t="s">
        <v>553</v>
      </c>
      <c r="C17" s="115"/>
      <c r="D17" s="121" t="s">
        <v>983</v>
      </c>
      <c r="E17" s="28" t="s">
        <v>932</v>
      </c>
      <c r="F17" s="40" t="s">
        <v>935</v>
      </c>
      <c r="G17" s="28">
        <v>11</v>
      </c>
      <c r="H17" s="42">
        <f>LOOKUP(G17,'Points '!A:A,'Points '!B:B)</f>
        <v>15</v>
      </c>
      <c r="I17" s="42"/>
      <c r="J17" s="29"/>
      <c r="K17" s="31"/>
      <c r="L17" s="31"/>
      <c r="M17" s="28"/>
      <c r="N17" s="42"/>
      <c r="O17" s="42">
        <f t="shared" si="0"/>
        <v>15</v>
      </c>
      <c r="P17" s="52"/>
    </row>
    <row r="18" spans="1:16" s="13" customFormat="1">
      <c r="A18" s="107" t="s">
        <v>1008</v>
      </c>
      <c r="B18" s="107" t="s">
        <v>1024</v>
      </c>
      <c r="C18" s="26"/>
      <c r="D18" s="122" t="s">
        <v>982</v>
      </c>
      <c r="E18" s="27" t="s">
        <v>932</v>
      </c>
      <c r="F18" s="26" t="s">
        <v>935</v>
      </c>
      <c r="G18" s="41">
        <v>12</v>
      </c>
      <c r="H18" s="42">
        <f>LOOKUP(G18,'Points '!A:A,'Points '!B:B)</f>
        <v>14</v>
      </c>
      <c r="I18" s="42"/>
      <c r="J18" s="29"/>
      <c r="K18" s="31"/>
      <c r="L18" s="31"/>
      <c r="M18" s="28"/>
      <c r="N18" s="42"/>
      <c r="O18" s="42">
        <f t="shared" si="0"/>
        <v>14</v>
      </c>
      <c r="P18" s="51"/>
    </row>
    <row r="19" spans="1:16" s="13" customFormat="1">
      <c r="A19" s="107" t="s">
        <v>930</v>
      </c>
      <c r="B19" s="107" t="s">
        <v>1025</v>
      </c>
      <c r="C19" s="115"/>
      <c r="D19" s="121" t="s">
        <v>983</v>
      </c>
      <c r="E19" s="28" t="s">
        <v>932</v>
      </c>
      <c r="F19" s="40" t="s">
        <v>935</v>
      </c>
      <c r="G19" s="28">
        <v>1</v>
      </c>
      <c r="H19" s="42">
        <f>LOOKUP(G19,'Points '!A:A,'Points '!B:B)</f>
        <v>30</v>
      </c>
      <c r="I19" s="42"/>
      <c r="J19" s="29"/>
      <c r="K19" s="31"/>
      <c r="L19" s="31"/>
      <c r="M19" s="28"/>
      <c r="N19" s="42"/>
      <c r="O19" s="42">
        <f t="shared" si="0"/>
        <v>30</v>
      </c>
      <c r="P19" s="51"/>
    </row>
    <row r="20" spans="1:16" s="13" customFormat="1">
      <c r="A20" s="107" t="s">
        <v>917</v>
      </c>
      <c r="B20" s="107" t="s">
        <v>1026</v>
      </c>
      <c r="C20" s="26"/>
      <c r="D20" s="122" t="s">
        <v>983</v>
      </c>
      <c r="E20" s="27" t="s">
        <v>932</v>
      </c>
      <c r="F20" s="26" t="s">
        <v>935</v>
      </c>
      <c r="G20" s="41">
        <v>2</v>
      </c>
      <c r="H20" s="42">
        <f>LOOKUP(G20,'Points '!A:A,'Points '!B:B)</f>
        <v>28</v>
      </c>
      <c r="I20" s="42"/>
      <c r="J20" s="29"/>
      <c r="K20" s="31"/>
      <c r="L20" s="31"/>
      <c r="M20" s="28"/>
      <c r="N20" s="42"/>
      <c r="O20" s="42">
        <f t="shared" si="0"/>
        <v>28</v>
      </c>
      <c r="P20" s="51"/>
    </row>
    <row r="21" spans="1:16" s="13" customFormat="1">
      <c r="A21" s="107" t="s">
        <v>1027</v>
      </c>
      <c r="B21" s="107" t="s">
        <v>557</v>
      </c>
      <c r="C21" s="26"/>
      <c r="D21" s="121" t="s">
        <v>970</v>
      </c>
      <c r="E21" s="27" t="s">
        <v>932</v>
      </c>
      <c r="F21" s="26" t="s">
        <v>935</v>
      </c>
      <c r="G21" s="41">
        <v>3</v>
      </c>
      <c r="H21" s="42">
        <f>LOOKUP(G21,'Points '!A:A,'Points '!B:B)</f>
        <v>26</v>
      </c>
      <c r="I21" s="42"/>
      <c r="J21" s="29"/>
      <c r="K21" s="31"/>
      <c r="L21" s="31"/>
      <c r="M21" s="28"/>
      <c r="N21" s="42"/>
      <c r="O21" s="42">
        <f t="shared" si="0"/>
        <v>26</v>
      </c>
      <c r="P21" s="51"/>
    </row>
    <row r="22" spans="1:16" s="13" customFormat="1">
      <c r="A22" s="107" t="s">
        <v>910</v>
      </c>
      <c r="B22" s="107" t="s">
        <v>853</v>
      </c>
      <c r="C22" s="26"/>
      <c r="D22" s="122" t="s">
        <v>962</v>
      </c>
      <c r="E22" s="27" t="s">
        <v>932</v>
      </c>
      <c r="F22" s="26" t="s">
        <v>935</v>
      </c>
      <c r="G22" s="41">
        <v>4</v>
      </c>
      <c r="H22" s="42">
        <f>LOOKUP(G22,'Points '!A:A,'Points '!B:B)</f>
        <v>24</v>
      </c>
      <c r="I22" s="42"/>
      <c r="J22" s="29"/>
      <c r="K22" s="31"/>
      <c r="L22" s="29"/>
      <c r="M22" s="28"/>
      <c r="N22" s="42"/>
      <c r="O22" s="42">
        <f t="shared" si="0"/>
        <v>24</v>
      </c>
      <c r="P22" s="51"/>
    </row>
    <row r="23" spans="1:16" s="13" customFormat="1">
      <c r="A23" s="109" t="s">
        <v>1028</v>
      </c>
      <c r="B23" s="113" t="s">
        <v>564</v>
      </c>
      <c r="C23" s="51"/>
      <c r="D23" s="122" t="s">
        <v>982</v>
      </c>
      <c r="E23" s="117" t="s">
        <v>932</v>
      </c>
      <c r="F23" s="90" t="s">
        <v>935</v>
      </c>
      <c r="G23" s="41">
        <v>5</v>
      </c>
      <c r="H23" s="42">
        <f>LOOKUP(G23,'Points '!A:A,'Points '!B:B)</f>
        <v>22</v>
      </c>
      <c r="I23" s="92"/>
      <c r="J23" s="92"/>
      <c r="K23" s="92"/>
      <c r="L23" s="92"/>
      <c r="M23" s="92"/>
      <c r="N23" s="92"/>
      <c r="O23" s="42">
        <f t="shared" si="0"/>
        <v>22</v>
      </c>
      <c r="P23" s="93"/>
    </row>
    <row r="24" spans="1:16">
      <c r="A24" s="109" t="s">
        <v>27</v>
      </c>
      <c r="B24" s="113" t="s">
        <v>550</v>
      </c>
      <c r="C24" s="52"/>
      <c r="D24" s="122" t="s">
        <v>982</v>
      </c>
      <c r="E24" s="118" t="s">
        <v>932</v>
      </c>
      <c r="F24" s="90" t="s">
        <v>935</v>
      </c>
      <c r="G24" s="97">
        <v>6</v>
      </c>
      <c r="H24" s="42">
        <f>LOOKUP(G24,'Points '!A:A,'Points '!B:B)</f>
        <v>20</v>
      </c>
      <c r="I24" s="95"/>
      <c r="J24" s="95"/>
      <c r="K24" s="95"/>
      <c r="L24" s="95"/>
      <c r="M24" s="95"/>
      <c r="N24" s="95"/>
      <c r="O24" s="42">
        <f t="shared" si="0"/>
        <v>20</v>
      </c>
      <c r="P24" s="95"/>
    </row>
    <row r="25" spans="1:16">
      <c r="A25" s="109" t="s">
        <v>930</v>
      </c>
      <c r="B25" s="113" t="s">
        <v>610</v>
      </c>
      <c r="C25" s="52"/>
      <c r="D25" s="122" t="s">
        <v>983</v>
      </c>
      <c r="E25" s="118" t="s">
        <v>932</v>
      </c>
      <c r="F25" s="90" t="s">
        <v>935</v>
      </c>
      <c r="G25" s="97">
        <v>7</v>
      </c>
      <c r="H25" s="42">
        <f>LOOKUP(G25,'Points '!A:A,'Points '!B:B)</f>
        <v>19</v>
      </c>
      <c r="I25" s="95"/>
      <c r="J25" s="95"/>
      <c r="K25" s="95"/>
      <c r="L25" s="95"/>
      <c r="M25" s="95"/>
      <c r="N25" s="95"/>
      <c r="O25" s="42">
        <f t="shared" si="0"/>
        <v>19</v>
      </c>
      <c r="P25" s="95"/>
    </row>
    <row r="26" spans="1:16">
      <c r="A26" s="109" t="s">
        <v>182</v>
      </c>
      <c r="B26" s="113" t="s">
        <v>921</v>
      </c>
      <c r="C26" s="52"/>
      <c r="D26" s="122" t="s">
        <v>964</v>
      </c>
      <c r="E26" s="118" t="s">
        <v>932</v>
      </c>
      <c r="F26" s="90" t="s">
        <v>935</v>
      </c>
      <c r="G26" s="97">
        <v>8</v>
      </c>
      <c r="H26" s="42">
        <f>LOOKUP(G26,'Points '!A:A,'Points '!B:B)</f>
        <v>18</v>
      </c>
      <c r="I26" s="95"/>
      <c r="J26" s="95"/>
      <c r="K26" s="95"/>
      <c r="L26" s="95"/>
      <c r="M26" s="95"/>
      <c r="N26" s="95"/>
      <c r="O26" s="42">
        <f t="shared" si="0"/>
        <v>18</v>
      </c>
      <c r="P26" s="95"/>
    </row>
    <row r="27" spans="1:16">
      <c r="A27" s="109" t="s">
        <v>885</v>
      </c>
      <c r="B27" s="113" t="s">
        <v>557</v>
      </c>
      <c r="C27" s="52"/>
      <c r="D27" s="122" t="s">
        <v>970</v>
      </c>
      <c r="E27" s="118" t="s">
        <v>932</v>
      </c>
      <c r="F27" s="90" t="s">
        <v>935</v>
      </c>
      <c r="G27" s="97">
        <v>9</v>
      </c>
      <c r="H27" s="42">
        <f>LOOKUP(G27,'Points '!A:A,'Points '!B:B)</f>
        <v>17</v>
      </c>
      <c r="I27" s="95"/>
      <c r="J27" s="95"/>
      <c r="K27" s="95"/>
      <c r="L27" s="95"/>
      <c r="M27" s="95"/>
      <c r="N27" s="95"/>
      <c r="O27" s="42">
        <f t="shared" si="0"/>
        <v>17</v>
      </c>
      <c r="P27" s="95"/>
    </row>
    <row r="28" spans="1:16">
      <c r="A28" s="109" t="s">
        <v>913</v>
      </c>
      <c r="B28" s="113" t="s">
        <v>1029</v>
      </c>
      <c r="C28" s="52"/>
      <c r="D28" s="122" t="s">
        <v>970</v>
      </c>
      <c r="E28" s="118" t="s">
        <v>932</v>
      </c>
      <c r="F28" s="90" t="s">
        <v>935</v>
      </c>
      <c r="G28" s="97">
        <v>10</v>
      </c>
      <c r="H28" s="42">
        <f>LOOKUP(G28,'Points '!A:A,'Points '!B:B)</f>
        <v>16</v>
      </c>
      <c r="I28" s="95"/>
      <c r="J28" s="95"/>
      <c r="K28" s="95"/>
      <c r="L28" s="95"/>
      <c r="M28" s="95"/>
      <c r="N28" s="95"/>
      <c r="O28" s="42">
        <f t="shared" si="0"/>
        <v>16</v>
      </c>
      <c r="P28" s="95"/>
    </row>
    <row r="29" spans="1:16">
      <c r="A29" s="109" t="s">
        <v>1030</v>
      </c>
      <c r="B29" s="113" t="s">
        <v>1031</v>
      </c>
      <c r="C29" s="52"/>
      <c r="D29" s="122" t="s">
        <v>982</v>
      </c>
      <c r="E29" s="118" t="s">
        <v>932</v>
      </c>
      <c r="F29" s="90" t="s">
        <v>935</v>
      </c>
      <c r="G29" s="97">
        <v>11</v>
      </c>
      <c r="H29" s="42">
        <f>LOOKUP(G29,'Points '!A:A,'Points '!B:B)</f>
        <v>15</v>
      </c>
      <c r="I29" s="95"/>
      <c r="J29" s="95"/>
      <c r="K29" s="95"/>
      <c r="L29" s="95"/>
      <c r="M29" s="95"/>
      <c r="N29" s="95"/>
      <c r="O29" s="42">
        <f t="shared" si="0"/>
        <v>15</v>
      </c>
      <c r="P29" s="95"/>
    </row>
    <row r="30" spans="1:16">
      <c r="A30" s="109" t="s">
        <v>1032</v>
      </c>
      <c r="B30" s="113" t="s">
        <v>573</v>
      </c>
      <c r="C30" s="52"/>
      <c r="D30" s="122" t="s">
        <v>982</v>
      </c>
      <c r="E30" s="118" t="s">
        <v>932</v>
      </c>
      <c r="F30" s="90" t="s">
        <v>935</v>
      </c>
      <c r="G30" s="97">
        <v>12</v>
      </c>
      <c r="H30" s="42">
        <f>LOOKUP(G30,'Points '!A:A,'Points '!B:B)</f>
        <v>14</v>
      </c>
      <c r="I30" s="95"/>
      <c r="J30" s="95"/>
      <c r="K30" s="95"/>
      <c r="L30" s="95"/>
      <c r="M30" s="95"/>
      <c r="N30" s="95"/>
      <c r="O30" s="42">
        <f t="shared" si="0"/>
        <v>14</v>
      </c>
      <c r="P30" s="95"/>
    </row>
    <row r="31" spans="1:16">
      <c r="A31" s="109" t="s">
        <v>1033</v>
      </c>
      <c r="B31" s="113" t="s">
        <v>992</v>
      </c>
      <c r="C31" s="52"/>
      <c r="D31" s="122" t="s">
        <v>964</v>
      </c>
      <c r="E31" s="118" t="s">
        <v>932</v>
      </c>
      <c r="F31" s="90" t="s">
        <v>935</v>
      </c>
      <c r="G31" s="97">
        <v>13</v>
      </c>
      <c r="H31" s="42">
        <f>LOOKUP(G31,'Points '!A:A,'Points '!B:B)</f>
        <v>13</v>
      </c>
      <c r="I31" s="95"/>
      <c r="J31" s="95"/>
      <c r="K31" s="95"/>
      <c r="L31" s="95"/>
      <c r="M31" s="95"/>
      <c r="N31" s="95"/>
      <c r="O31" s="42">
        <f t="shared" si="0"/>
        <v>13</v>
      </c>
      <c r="P31" s="95"/>
    </row>
    <row r="32" spans="1:16" ht="15" thickBot="1">
      <c r="A32" s="109" t="s">
        <v>905</v>
      </c>
      <c r="B32" s="113" t="s">
        <v>904</v>
      </c>
      <c r="C32" s="116"/>
      <c r="D32" s="123" t="s">
        <v>962</v>
      </c>
      <c r="E32" s="118" t="s">
        <v>932</v>
      </c>
      <c r="F32" s="90" t="s">
        <v>935</v>
      </c>
      <c r="G32" s="97">
        <v>14</v>
      </c>
      <c r="H32" s="42">
        <f>LOOKUP(G32,'Points '!A:A,'Points '!B:B)</f>
        <v>12</v>
      </c>
      <c r="I32" s="95"/>
      <c r="J32" s="95"/>
      <c r="K32" s="95"/>
      <c r="L32" s="95"/>
      <c r="M32" s="95"/>
      <c r="N32" s="95"/>
      <c r="O32" s="42">
        <f t="shared" si="0"/>
        <v>12</v>
      </c>
      <c r="P32" s="95"/>
    </row>
  </sheetData>
  <autoFilter ref="A2:P3">
    <filterColumn colId="6" showButton="0"/>
    <filterColumn colId="8" showButton="0"/>
    <filterColumn colId="10" showButton="0"/>
    <filterColumn colId="12" showButton="0"/>
    <sortState ref="A5:P22">
      <sortCondition descending="1" ref="O2:O3"/>
    </sortState>
  </autoFilter>
  <mergeCells count="13">
    <mergeCell ref="M2:N2"/>
    <mergeCell ref="O2:O3"/>
    <mergeCell ref="P2:P3"/>
    <mergeCell ref="D1:O1"/>
    <mergeCell ref="A2:A3"/>
    <mergeCell ref="B2:B3"/>
    <mergeCell ref="C2:C3"/>
    <mergeCell ref="D2:D3"/>
    <mergeCell ref="E2:E3"/>
    <mergeCell ref="F2:F3"/>
    <mergeCell ref="G2:H2"/>
    <mergeCell ref="I2:J2"/>
    <mergeCell ref="K2:L2"/>
  </mergeCells>
  <pageMargins left="0.74803149606299213" right="0.74803149606299213" top="0.98425196850393704" bottom="0.98425196850393704" header="0.51181102362204722" footer="0.51181102362204722"/>
  <pageSetup paperSize="9" scale="56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0.39997558519241921"/>
    <pageSetUpPr fitToPage="1"/>
  </sheetPr>
  <dimension ref="A1:Q12"/>
  <sheetViews>
    <sheetView zoomScale="85" zoomScaleNormal="85" zoomScalePageLayoutView="85" workbookViewId="0">
      <selection activeCell="E4" sqref="E4:E8"/>
    </sheetView>
  </sheetViews>
  <sheetFormatPr baseColWidth="10" defaultRowHeight="14.4"/>
  <cols>
    <col min="1" max="1" width="18.44140625" bestFit="1" customWidth="1"/>
    <col min="2" max="2" width="14.109375" bestFit="1" customWidth="1"/>
    <col min="3" max="3" width="23.33203125" bestFit="1" customWidth="1"/>
    <col min="4" max="4" width="25.6640625" bestFit="1" customWidth="1"/>
    <col min="5" max="5" width="12.5546875" customWidth="1"/>
    <col min="6" max="6" width="18" customWidth="1"/>
    <col min="7" max="7" width="8.33203125" customWidth="1"/>
    <col min="8" max="8" width="7.5546875" customWidth="1"/>
    <col min="9" max="9" width="8.6640625" customWidth="1"/>
    <col min="10" max="10" width="18.6640625" bestFit="1" customWidth="1"/>
    <col min="11" max="11" width="8.88671875" customWidth="1"/>
    <col min="12" max="12" width="8.6640625" customWidth="1"/>
    <col min="13" max="13" width="10.21875" customWidth="1"/>
    <col min="14" max="14" width="10.5546875" customWidth="1"/>
    <col min="15" max="15" width="12.6640625" bestFit="1" customWidth="1"/>
    <col min="16" max="16" width="12.109375" bestFit="1" customWidth="1"/>
  </cols>
  <sheetData>
    <row r="1" spans="1:17" ht="107.4" customHeight="1" thickBot="1"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</row>
    <row r="2" spans="1:17" ht="28.2" customHeight="1" thickBot="1">
      <c r="A2" s="126" t="s">
        <v>542</v>
      </c>
      <c r="B2" s="128" t="s">
        <v>543</v>
      </c>
      <c r="C2" s="130" t="s">
        <v>867</v>
      </c>
      <c r="D2" s="128" t="s">
        <v>544</v>
      </c>
      <c r="E2" s="130" t="s">
        <v>545</v>
      </c>
      <c r="F2" s="128" t="s">
        <v>546</v>
      </c>
      <c r="G2" s="132" t="s">
        <v>877</v>
      </c>
      <c r="H2" s="133"/>
      <c r="I2" s="142" t="s">
        <v>943</v>
      </c>
      <c r="J2" s="135"/>
      <c r="K2" s="133" t="s">
        <v>939</v>
      </c>
      <c r="L2" s="133"/>
      <c r="M2" s="137" t="s">
        <v>947</v>
      </c>
      <c r="N2" s="138"/>
      <c r="O2" s="139" t="s">
        <v>865</v>
      </c>
      <c r="P2" s="124" t="s">
        <v>941</v>
      </c>
    </row>
    <row r="3" spans="1:17" ht="15" thickBot="1">
      <c r="A3" s="127"/>
      <c r="B3" s="129"/>
      <c r="C3" s="131"/>
      <c r="D3" s="129"/>
      <c r="E3" s="131"/>
      <c r="F3" s="129"/>
      <c r="G3" s="32" t="s">
        <v>866</v>
      </c>
      <c r="H3" s="34" t="s">
        <v>878</v>
      </c>
      <c r="I3" s="33" t="s">
        <v>866</v>
      </c>
      <c r="J3" s="37" t="s">
        <v>878</v>
      </c>
      <c r="K3" s="38" t="s">
        <v>866</v>
      </c>
      <c r="L3" s="34" t="s">
        <v>878</v>
      </c>
      <c r="M3" s="33" t="s">
        <v>866</v>
      </c>
      <c r="N3" s="37" t="s">
        <v>878</v>
      </c>
      <c r="O3" s="140"/>
      <c r="P3" s="125"/>
    </row>
    <row r="4" spans="1:17">
      <c r="A4" s="74"/>
      <c r="B4" s="70"/>
      <c r="C4" s="69"/>
      <c r="D4" s="70"/>
      <c r="E4" s="71"/>
      <c r="F4" s="70"/>
      <c r="G4" s="71"/>
      <c r="H4" s="75"/>
      <c r="I4" s="77"/>
      <c r="J4" s="78"/>
      <c r="K4" s="73"/>
      <c r="L4" s="75"/>
      <c r="M4" s="72"/>
      <c r="N4" s="73"/>
      <c r="O4" s="75">
        <f>H4+J4+L4+N4</f>
        <v>0</v>
      </c>
      <c r="P4" s="79"/>
    </row>
    <row r="5" spans="1:17">
      <c r="A5" s="39"/>
      <c r="B5" s="26"/>
      <c r="C5" s="24"/>
      <c r="D5" s="26"/>
      <c r="E5" s="27"/>
      <c r="F5" s="26"/>
      <c r="G5" s="27"/>
      <c r="H5" s="42"/>
      <c r="I5" s="48"/>
      <c r="J5" s="47"/>
      <c r="K5" s="28"/>
      <c r="L5" s="42"/>
      <c r="M5" s="29"/>
      <c r="N5" s="28"/>
      <c r="O5" s="42">
        <f>H5+J5+L5+N5</f>
        <v>0</v>
      </c>
      <c r="P5" s="80"/>
    </row>
    <row r="6" spans="1:17">
      <c r="A6" s="39"/>
      <c r="B6" s="26"/>
      <c r="C6" s="24"/>
      <c r="D6" s="26"/>
      <c r="E6" s="27"/>
      <c r="F6" s="26"/>
      <c r="G6" s="27"/>
      <c r="H6" s="42"/>
      <c r="I6" s="48"/>
      <c r="J6" s="47"/>
      <c r="K6" s="28"/>
      <c r="L6" s="42"/>
      <c r="M6" s="29"/>
      <c r="N6" s="28"/>
      <c r="O6" s="42">
        <f>H6+J6+L6+N6</f>
        <v>0</v>
      </c>
      <c r="P6" s="80"/>
    </row>
    <row r="7" spans="1:17">
      <c r="A7" s="39"/>
      <c r="B7" s="26"/>
      <c r="C7" s="24"/>
      <c r="D7" s="26"/>
      <c r="E7" s="27"/>
      <c r="F7" s="26"/>
      <c r="G7" s="27"/>
      <c r="H7" s="42"/>
      <c r="I7" s="48"/>
      <c r="J7" s="47"/>
      <c r="K7" s="28"/>
      <c r="L7" s="42"/>
      <c r="M7" s="29"/>
      <c r="N7" s="28"/>
      <c r="O7" s="42">
        <f>H7+J7+L7+N7</f>
        <v>0</v>
      </c>
      <c r="P7" s="80"/>
    </row>
    <row r="8" spans="1:17" ht="15" thickBot="1">
      <c r="A8" s="39"/>
      <c r="B8" s="26"/>
      <c r="C8" s="24"/>
      <c r="D8" s="26"/>
      <c r="E8" s="27"/>
      <c r="F8" s="26"/>
      <c r="G8" s="27"/>
      <c r="H8" s="42"/>
      <c r="I8" s="48"/>
      <c r="J8" s="47"/>
      <c r="K8" s="28"/>
      <c r="L8" s="42"/>
      <c r="M8" s="29"/>
      <c r="N8" s="28"/>
      <c r="O8" s="42">
        <f>H8+J8+L8+N8</f>
        <v>0</v>
      </c>
      <c r="P8" s="81"/>
    </row>
    <row r="12" spans="1:17">
      <c r="J12" s="45"/>
      <c r="K12" s="44"/>
      <c r="L12" s="45"/>
      <c r="M12" s="45"/>
    </row>
  </sheetData>
  <autoFilter ref="F2:P3">
    <filterColumn colId="1" showButton="0"/>
    <filterColumn colId="3" showButton="0"/>
    <filterColumn colId="5" showButton="0"/>
    <filterColumn colId="7" showButton="0"/>
    <sortState ref="F5:P8">
      <sortCondition descending="1" ref="O2:O3"/>
    </sortState>
  </autoFilter>
  <mergeCells count="13">
    <mergeCell ref="C1:Q1"/>
    <mergeCell ref="O2:O3"/>
    <mergeCell ref="G2:H2"/>
    <mergeCell ref="I2:J2"/>
    <mergeCell ref="K2:L2"/>
    <mergeCell ref="F2:F3"/>
    <mergeCell ref="M2:N2"/>
    <mergeCell ref="P2:P3"/>
    <mergeCell ref="A2:A3"/>
    <mergeCell ref="B2:B3"/>
    <mergeCell ref="C2:C3"/>
    <mergeCell ref="D2:D3"/>
    <mergeCell ref="E2:E3"/>
  </mergeCells>
  <pageMargins left="0.74803149606299213" right="0.74803149606299213" top="0.98425196850393704" bottom="0.98425196850393704" header="0.51181102362204722" footer="0.51181102362204722"/>
  <pageSetup paperSize="9" scale="56" orientation="landscape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Licences220316!$A$2:$A$3488</xm:f>
          </x14:formula1>
          <xm:sqref>#REF!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14</vt:i4>
      </vt:variant>
    </vt:vector>
  </HeadingPairs>
  <TitlesOfParts>
    <vt:vector size="14" baseType="lpstr">
      <vt:lpstr>MINI-P&amp;POU F</vt:lpstr>
      <vt:lpstr>MINI-P&amp;POU  M</vt:lpstr>
      <vt:lpstr>PUPILLES F</vt:lpstr>
      <vt:lpstr>PUPILLES M</vt:lpstr>
      <vt:lpstr>BENJAMINS F</vt:lpstr>
      <vt:lpstr>BENJAMINS M</vt:lpstr>
      <vt:lpstr>MINIMES F</vt:lpstr>
      <vt:lpstr>MINIMES M</vt:lpstr>
      <vt:lpstr>CADETS F</vt:lpstr>
      <vt:lpstr>CADETS M</vt:lpstr>
      <vt:lpstr>JUNIORS F</vt:lpstr>
      <vt:lpstr>JUNIORS M</vt:lpstr>
      <vt:lpstr>Licences220316</vt:lpstr>
      <vt:lpstr>Points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Raphaël SERRAPICA</dc:creator>
  <cp:lastModifiedBy>Raphaël SERRAPICA</cp:lastModifiedBy>
  <cp:lastPrinted>2018-01-04T15:54:51Z</cp:lastPrinted>
  <dcterms:created xsi:type="dcterms:W3CDTF">2016-03-22T10:41:03Z</dcterms:created>
  <dcterms:modified xsi:type="dcterms:W3CDTF">2018-04-03T09:54:46Z</dcterms:modified>
</cp:coreProperties>
</file>